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C37" i="1"/>
  <c r="C32" i="1" l="1"/>
  <c r="C39" i="1" s="1"/>
  <c r="C40" i="1" s="1"/>
  <c r="C38" i="1"/>
</calcChain>
</file>

<file path=xl/sharedStrings.xml><?xml version="1.0" encoding="utf-8"?>
<sst xmlns="http://schemas.openxmlformats.org/spreadsheetml/2006/main" count="43" uniqueCount="38">
  <si>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</si>
  <si>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</si>
  <si>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</si>
  <si>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</si>
  <si>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</si>
  <si>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</si>
  <si>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</si>
  <si>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</si>
  <si>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</si>
  <si>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</si>
  <si>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</si>
  <si>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</si>
  <si>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</si>
  <si>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</si>
  <si>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Подметание прилегающей территории</t>
  </si>
  <si>
    <t>Уборка лестничных площадок и маршей</t>
  </si>
  <si>
    <t>Замер сопротивления изоляции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</si>
  <si>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</si>
  <si>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</si>
  <si>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</si>
  <si>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</si>
  <si>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кирпичного или каменного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</si>
  <si>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</si>
  <si>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</si>
  <si>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</si>
  <si>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</si>
  <si>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</si>
  <si>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</si>
  <si>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</si>
  <si>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</si>
  <si>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</si>
  <si>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</si>
  <si>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</si>
  <si>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</si>
  <si>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</si>
  <si>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</si>
  <si>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</si>
  <si>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27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</si>
</sst>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sz val="12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3"/>
      <name val="Times New Roman"/>
      <family val="1"/>
      <charset val="204"/>
    </font>
    <font>
      <b/>
      <i/>
      <sz val="12"/>
      <color rgb="FFFF0000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justify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justify" wrapText="1"/>
    </xf>
    <xf numFmtId="0" fontId="3" fillId="2" borderId="0" xfId="0" applyFont="1" applyFill="1" applyAlignment="1">
      <alignment horizontal="justify" wrapText="1"/>
    </xf>
    <xf numFmtId="4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5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6" fillId="2" borderId="0" xfId="0" applyFont="1" applyFill="1"/>
    <xf numFmtId="0" fontId="6" fillId="2" borderId="2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10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/>
    <xf numFmtId="0" fontId="11" fillId="2" borderId="0" xfId="0" applyFont="1" applyFill="1" applyBorder="1" applyAlignment="1">
      <alignment horizontal="left" vertical="center" wrapText="1"/>
    </xf>
    <xf numFmtId="0" fontId="1" fillId="2" borderId="0" xfId="0" applyNumberFormat="1" applyFont="1" applyFill="1" applyAlignment="1">
      <alignment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1563.6169999999997</v>
          </cell>
        </row>
        <row r="10">
          <cell r="G10">
            <v>381.37</v>
          </cell>
        </row>
        <row r="11">
          <cell r="G11">
            <v>762.74</v>
          </cell>
        </row>
        <row r="12">
          <cell r="G12">
            <v>343.23299999999995</v>
          </cell>
        </row>
        <row r="13">
          <cell r="G13">
            <v>190.685</v>
          </cell>
        </row>
        <row r="14">
          <cell r="G14">
            <v>953.42499999999995</v>
          </cell>
        </row>
        <row r="15">
          <cell r="G15">
            <v>877.15099999999995</v>
          </cell>
        </row>
        <row r="16">
          <cell r="G16">
            <v>915.2879999999999</v>
          </cell>
        </row>
        <row r="17">
          <cell r="G17">
            <v>2478.9049999999997</v>
          </cell>
        </row>
        <row r="18">
          <cell r="G18">
            <v>2097.5349999999999</v>
          </cell>
        </row>
        <row r="19">
          <cell r="G19">
            <v>228.82199999999997</v>
          </cell>
        </row>
        <row r="20">
          <cell r="G20">
            <v>381.37</v>
          </cell>
        </row>
        <row r="21">
          <cell r="G21">
            <v>1258.521</v>
          </cell>
        </row>
        <row r="22">
          <cell r="G22">
            <v>9496.1130000000012</v>
          </cell>
        </row>
        <row r="23">
          <cell r="G23">
            <v>16742.142999999996</v>
          </cell>
        </row>
        <row r="24">
          <cell r="G24">
            <v>11923.32</v>
          </cell>
        </row>
        <row r="25">
          <cell r="G25">
            <v>8313.866</v>
          </cell>
        </row>
        <row r="26">
          <cell r="G26">
            <v>1144.1099999999999</v>
          </cell>
        </row>
        <row r="27">
          <cell r="G27">
            <v>6597.701</v>
          </cell>
        </row>
        <row r="28">
          <cell r="G28">
            <v>12810.421999999999</v>
          </cell>
        </row>
        <row r="32">
          <cell r="G32">
            <v>1105.46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1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15424.121999999999</v>
          </cell>
        </row>
        <row r="32">
          <cell r="G32">
            <v>534.76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2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8229.8019999999997</v>
          </cell>
        </row>
        <row r="32">
          <cell r="G32">
            <v>1707.42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3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13266.712</v>
          </cell>
        </row>
        <row r="32">
          <cell r="G32">
            <v>579.97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4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14263.462</v>
          </cell>
        </row>
        <row r="32">
          <cell r="G32">
            <v>3917.24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5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12876.871999999999</v>
          </cell>
        </row>
        <row r="32">
          <cell r="G32">
            <v>19969.91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6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10708.241999999998</v>
          </cell>
        </row>
        <row r="32">
          <cell r="G32">
            <v>9680.880000000001</v>
          </cell>
        </row>
        <row r="33">
          <cell r="G33">
            <v>0</v>
          </cell>
        </row>
        <row r="34">
          <cell r="G34">
            <v>0</v>
          </cell>
        </row>
      </sheetData>
      <sheetData sheetId="7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5463.7519999999968</v>
          </cell>
        </row>
        <row r="32">
          <cell r="G32">
            <v>1767.17</v>
          </cell>
        </row>
        <row r="33">
          <cell r="G33">
            <v>31799.599999999999</v>
          </cell>
        </row>
        <row r="34">
          <cell r="G34">
            <v>23020.199999999993</v>
          </cell>
        </row>
      </sheetData>
      <sheetData sheetId="8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5463.7519999999968</v>
          </cell>
        </row>
        <row r="32">
          <cell r="G32">
            <v>571.86</v>
          </cell>
        </row>
      </sheetData>
      <sheetData sheetId="9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7200.2719999999972</v>
          </cell>
        </row>
        <row r="32">
          <cell r="G32">
            <v>2088.25</v>
          </cell>
        </row>
      </sheetData>
      <sheetData sheetId="10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16925.781999999999</v>
          </cell>
        </row>
        <row r="32">
          <cell r="G32">
            <v>154752.20000000001</v>
          </cell>
        </row>
      </sheetData>
      <sheetData sheetId="11">
        <row r="9">
          <cell r="G9">
            <v>1716.165</v>
          </cell>
        </row>
        <row r="10">
          <cell r="G10">
            <v>419.50700000000001</v>
          </cell>
        </row>
        <row r="11">
          <cell r="G11">
            <v>839.01400000000001</v>
          </cell>
        </row>
        <row r="12">
          <cell r="G12">
            <v>381.37</v>
          </cell>
        </row>
        <row r="13">
          <cell r="G13">
            <v>190.685</v>
          </cell>
        </row>
        <row r="14">
          <cell r="G14">
            <v>1029.6990000000001</v>
          </cell>
        </row>
        <row r="15">
          <cell r="G15">
            <v>953.42499999999995</v>
          </cell>
        </row>
        <row r="16">
          <cell r="G16">
            <v>991.56200000000001</v>
          </cell>
        </row>
        <row r="17">
          <cell r="G17">
            <v>2707.7269999999999</v>
          </cell>
        </row>
        <row r="18">
          <cell r="G18">
            <v>2288.2199999999998</v>
          </cell>
        </row>
        <row r="19">
          <cell r="G19">
            <v>266.959</v>
          </cell>
        </row>
        <row r="20">
          <cell r="G20">
            <v>419.50700000000001</v>
          </cell>
        </row>
        <row r="21">
          <cell r="G21">
            <v>1372.9319999999998</v>
          </cell>
        </row>
        <row r="22">
          <cell r="G22">
            <v>10373.264000000001</v>
          </cell>
        </row>
        <row r="23">
          <cell r="G23">
            <v>18229.486000000001</v>
          </cell>
        </row>
        <row r="24">
          <cell r="G24">
            <v>12996.42</v>
          </cell>
        </row>
        <row r="25">
          <cell r="G25">
            <v>9076.6059999999998</v>
          </cell>
        </row>
        <row r="26">
          <cell r="G26">
            <v>1258.521</v>
          </cell>
        </row>
        <row r="27">
          <cell r="G27">
            <v>7207.8929999999991</v>
          </cell>
        </row>
        <row r="28">
          <cell r="G28">
            <v>9222.761999999997</v>
          </cell>
        </row>
        <row r="32">
          <cell r="G32">
            <v>13560.619999999999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zoomScale="85" zoomScaleNormal="85" zoomScaleSheetLayoutView="70" workbookViewId="0">
      <selection activeCell="B15" sqref="B15"/>
    </sheetView>
  </sheetViews>
  <sheetFormatPr defaultRowHeight="15.75" x14ac:dyDescent="0.25"/>
  <cols>
    <col min="1" max="1" width="5.85546875" style="1" customWidth="1"/>
    <col min="2" max="2" width="89.42578125" style="1" customWidth="1"/>
    <col min="3" max="3" width="45.7109375" style="2" customWidth="1"/>
    <col min="4" max="245" width="9.140625" style="1"/>
    <col min="246" max="246" width="5.85546875" style="1" customWidth="1"/>
    <col min="247" max="247" width="8.140625" style="1" customWidth="1"/>
    <col min="248" max="248" width="48" style="1" customWidth="1"/>
    <col min="249" max="249" width="22.5703125" style="1" customWidth="1"/>
    <col min="250" max="250" width="14.7109375" style="1" customWidth="1"/>
    <col min="251" max="251" width="12.42578125" style="1" customWidth="1"/>
    <col min="252" max="252" width="23.7109375" style="1" customWidth="1"/>
    <col min="253" max="254" width="15.5703125" style="1" customWidth="1"/>
    <col min="255" max="501" width="9.140625" style="1"/>
    <col min="502" max="502" width="5.85546875" style="1" customWidth="1"/>
    <col min="503" max="503" width="8.140625" style="1" customWidth="1"/>
    <col min="504" max="504" width="48" style="1" customWidth="1"/>
    <col min="505" max="505" width="22.5703125" style="1" customWidth="1"/>
    <col min="506" max="506" width="14.7109375" style="1" customWidth="1"/>
    <col min="507" max="507" width="12.42578125" style="1" customWidth="1"/>
    <col min="508" max="508" width="23.7109375" style="1" customWidth="1"/>
    <col min="509" max="510" width="15.5703125" style="1" customWidth="1"/>
    <col min="511" max="757" width="9.140625" style="1"/>
    <col min="758" max="758" width="5.85546875" style="1" customWidth="1"/>
    <col min="759" max="759" width="8.140625" style="1" customWidth="1"/>
    <col min="760" max="760" width="48" style="1" customWidth="1"/>
    <col min="761" max="761" width="22.5703125" style="1" customWidth="1"/>
    <col min="762" max="762" width="14.7109375" style="1" customWidth="1"/>
    <col min="763" max="763" width="12.42578125" style="1" customWidth="1"/>
    <col min="764" max="764" width="23.7109375" style="1" customWidth="1"/>
    <col min="765" max="766" width="15.5703125" style="1" customWidth="1"/>
    <col min="767" max="1013" width="9.140625" style="1"/>
    <col min="1014" max="1014" width="5.85546875" style="1" customWidth="1"/>
    <col min="1015" max="1015" width="8.140625" style="1" customWidth="1"/>
    <col min="1016" max="1016" width="48" style="1" customWidth="1"/>
    <col min="1017" max="1017" width="22.5703125" style="1" customWidth="1"/>
    <col min="1018" max="1018" width="14.7109375" style="1" customWidth="1"/>
    <col min="1019" max="1019" width="12.42578125" style="1" customWidth="1"/>
    <col min="1020" max="1020" width="23.7109375" style="1" customWidth="1"/>
    <col min="1021" max="1022" width="15.5703125" style="1" customWidth="1"/>
    <col min="1023" max="1269" width="9.140625" style="1"/>
    <col min="1270" max="1270" width="5.85546875" style="1" customWidth="1"/>
    <col min="1271" max="1271" width="8.140625" style="1" customWidth="1"/>
    <col min="1272" max="1272" width="48" style="1" customWidth="1"/>
    <col min="1273" max="1273" width="22.5703125" style="1" customWidth="1"/>
    <col min="1274" max="1274" width="14.7109375" style="1" customWidth="1"/>
    <col min="1275" max="1275" width="12.42578125" style="1" customWidth="1"/>
    <col min="1276" max="1276" width="23.7109375" style="1" customWidth="1"/>
    <col min="1277" max="1278" width="15.5703125" style="1" customWidth="1"/>
    <col min="1279" max="1525" width="9.140625" style="1"/>
    <col min="1526" max="1526" width="5.85546875" style="1" customWidth="1"/>
    <col min="1527" max="1527" width="8.140625" style="1" customWidth="1"/>
    <col min="1528" max="1528" width="48" style="1" customWidth="1"/>
    <col min="1529" max="1529" width="22.5703125" style="1" customWidth="1"/>
    <col min="1530" max="1530" width="14.7109375" style="1" customWidth="1"/>
    <col min="1531" max="1531" width="12.42578125" style="1" customWidth="1"/>
    <col min="1532" max="1532" width="23.7109375" style="1" customWidth="1"/>
    <col min="1533" max="1534" width="15.5703125" style="1" customWidth="1"/>
    <col min="1535" max="1781" width="9.140625" style="1"/>
    <col min="1782" max="1782" width="5.85546875" style="1" customWidth="1"/>
    <col min="1783" max="1783" width="8.140625" style="1" customWidth="1"/>
    <col min="1784" max="1784" width="48" style="1" customWidth="1"/>
    <col min="1785" max="1785" width="22.5703125" style="1" customWidth="1"/>
    <col min="1786" max="1786" width="14.7109375" style="1" customWidth="1"/>
    <col min="1787" max="1787" width="12.42578125" style="1" customWidth="1"/>
    <col min="1788" max="1788" width="23.7109375" style="1" customWidth="1"/>
    <col min="1789" max="1790" width="15.5703125" style="1" customWidth="1"/>
    <col min="1791" max="2037" width="9.140625" style="1"/>
    <col min="2038" max="2038" width="5.85546875" style="1" customWidth="1"/>
    <col min="2039" max="2039" width="8.140625" style="1" customWidth="1"/>
    <col min="2040" max="2040" width="48" style="1" customWidth="1"/>
    <col min="2041" max="2041" width="22.5703125" style="1" customWidth="1"/>
    <col min="2042" max="2042" width="14.7109375" style="1" customWidth="1"/>
    <col min="2043" max="2043" width="12.42578125" style="1" customWidth="1"/>
    <col min="2044" max="2044" width="23.7109375" style="1" customWidth="1"/>
    <col min="2045" max="2046" width="15.5703125" style="1" customWidth="1"/>
    <col min="2047" max="2293" width="9.140625" style="1"/>
    <col min="2294" max="2294" width="5.85546875" style="1" customWidth="1"/>
    <col min="2295" max="2295" width="8.140625" style="1" customWidth="1"/>
    <col min="2296" max="2296" width="48" style="1" customWidth="1"/>
    <col min="2297" max="2297" width="22.5703125" style="1" customWidth="1"/>
    <col min="2298" max="2298" width="14.7109375" style="1" customWidth="1"/>
    <col min="2299" max="2299" width="12.42578125" style="1" customWidth="1"/>
    <col min="2300" max="2300" width="23.7109375" style="1" customWidth="1"/>
    <col min="2301" max="2302" width="15.5703125" style="1" customWidth="1"/>
    <col min="2303" max="2549" width="9.140625" style="1"/>
    <col min="2550" max="2550" width="5.85546875" style="1" customWidth="1"/>
    <col min="2551" max="2551" width="8.140625" style="1" customWidth="1"/>
    <col min="2552" max="2552" width="48" style="1" customWidth="1"/>
    <col min="2553" max="2553" width="22.5703125" style="1" customWidth="1"/>
    <col min="2554" max="2554" width="14.7109375" style="1" customWidth="1"/>
    <col min="2555" max="2555" width="12.42578125" style="1" customWidth="1"/>
    <col min="2556" max="2556" width="23.7109375" style="1" customWidth="1"/>
    <col min="2557" max="2558" width="15.5703125" style="1" customWidth="1"/>
    <col min="2559" max="2805" width="9.140625" style="1"/>
    <col min="2806" max="2806" width="5.85546875" style="1" customWidth="1"/>
    <col min="2807" max="2807" width="8.140625" style="1" customWidth="1"/>
    <col min="2808" max="2808" width="48" style="1" customWidth="1"/>
    <col min="2809" max="2809" width="22.5703125" style="1" customWidth="1"/>
    <col min="2810" max="2810" width="14.7109375" style="1" customWidth="1"/>
    <col min="2811" max="2811" width="12.42578125" style="1" customWidth="1"/>
    <col min="2812" max="2812" width="23.7109375" style="1" customWidth="1"/>
    <col min="2813" max="2814" width="15.5703125" style="1" customWidth="1"/>
    <col min="2815" max="3061" width="9.140625" style="1"/>
    <col min="3062" max="3062" width="5.85546875" style="1" customWidth="1"/>
    <col min="3063" max="3063" width="8.140625" style="1" customWidth="1"/>
    <col min="3064" max="3064" width="48" style="1" customWidth="1"/>
    <col min="3065" max="3065" width="22.5703125" style="1" customWidth="1"/>
    <col min="3066" max="3066" width="14.7109375" style="1" customWidth="1"/>
    <col min="3067" max="3067" width="12.42578125" style="1" customWidth="1"/>
    <col min="3068" max="3068" width="23.7109375" style="1" customWidth="1"/>
    <col min="3069" max="3070" width="15.5703125" style="1" customWidth="1"/>
    <col min="3071" max="3317" width="9.140625" style="1"/>
    <col min="3318" max="3318" width="5.85546875" style="1" customWidth="1"/>
    <col min="3319" max="3319" width="8.140625" style="1" customWidth="1"/>
    <col min="3320" max="3320" width="48" style="1" customWidth="1"/>
    <col min="3321" max="3321" width="22.5703125" style="1" customWidth="1"/>
    <col min="3322" max="3322" width="14.7109375" style="1" customWidth="1"/>
    <col min="3323" max="3323" width="12.42578125" style="1" customWidth="1"/>
    <col min="3324" max="3324" width="23.7109375" style="1" customWidth="1"/>
    <col min="3325" max="3326" width="15.5703125" style="1" customWidth="1"/>
    <col min="3327" max="3573" width="9.140625" style="1"/>
    <col min="3574" max="3574" width="5.85546875" style="1" customWidth="1"/>
    <col min="3575" max="3575" width="8.140625" style="1" customWidth="1"/>
    <col min="3576" max="3576" width="48" style="1" customWidth="1"/>
    <col min="3577" max="3577" width="22.5703125" style="1" customWidth="1"/>
    <col min="3578" max="3578" width="14.7109375" style="1" customWidth="1"/>
    <col min="3579" max="3579" width="12.42578125" style="1" customWidth="1"/>
    <col min="3580" max="3580" width="23.7109375" style="1" customWidth="1"/>
    <col min="3581" max="3582" width="15.5703125" style="1" customWidth="1"/>
    <col min="3583" max="3829" width="9.140625" style="1"/>
    <col min="3830" max="3830" width="5.85546875" style="1" customWidth="1"/>
    <col min="3831" max="3831" width="8.140625" style="1" customWidth="1"/>
    <col min="3832" max="3832" width="48" style="1" customWidth="1"/>
    <col min="3833" max="3833" width="22.5703125" style="1" customWidth="1"/>
    <col min="3834" max="3834" width="14.7109375" style="1" customWidth="1"/>
    <col min="3835" max="3835" width="12.42578125" style="1" customWidth="1"/>
    <col min="3836" max="3836" width="23.7109375" style="1" customWidth="1"/>
    <col min="3837" max="3838" width="15.5703125" style="1" customWidth="1"/>
    <col min="3839" max="4085" width="9.140625" style="1"/>
    <col min="4086" max="4086" width="5.85546875" style="1" customWidth="1"/>
    <col min="4087" max="4087" width="8.140625" style="1" customWidth="1"/>
    <col min="4088" max="4088" width="48" style="1" customWidth="1"/>
    <col min="4089" max="4089" width="22.5703125" style="1" customWidth="1"/>
    <col min="4090" max="4090" width="14.7109375" style="1" customWidth="1"/>
    <col min="4091" max="4091" width="12.42578125" style="1" customWidth="1"/>
    <col min="4092" max="4092" width="23.7109375" style="1" customWidth="1"/>
    <col min="4093" max="4094" width="15.5703125" style="1" customWidth="1"/>
    <col min="4095" max="4341" width="9.140625" style="1"/>
    <col min="4342" max="4342" width="5.85546875" style="1" customWidth="1"/>
    <col min="4343" max="4343" width="8.140625" style="1" customWidth="1"/>
    <col min="4344" max="4344" width="48" style="1" customWidth="1"/>
    <col min="4345" max="4345" width="22.5703125" style="1" customWidth="1"/>
    <col min="4346" max="4346" width="14.7109375" style="1" customWidth="1"/>
    <col min="4347" max="4347" width="12.42578125" style="1" customWidth="1"/>
    <col min="4348" max="4348" width="23.7109375" style="1" customWidth="1"/>
    <col min="4349" max="4350" width="15.5703125" style="1" customWidth="1"/>
    <col min="4351" max="4597" width="9.140625" style="1"/>
    <col min="4598" max="4598" width="5.85546875" style="1" customWidth="1"/>
    <col min="4599" max="4599" width="8.140625" style="1" customWidth="1"/>
    <col min="4600" max="4600" width="48" style="1" customWidth="1"/>
    <col min="4601" max="4601" width="22.5703125" style="1" customWidth="1"/>
    <col min="4602" max="4602" width="14.7109375" style="1" customWidth="1"/>
    <col min="4603" max="4603" width="12.42578125" style="1" customWidth="1"/>
    <col min="4604" max="4604" width="23.7109375" style="1" customWidth="1"/>
    <col min="4605" max="4606" width="15.5703125" style="1" customWidth="1"/>
    <col min="4607" max="4853" width="9.140625" style="1"/>
    <col min="4854" max="4854" width="5.85546875" style="1" customWidth="1"/>
    <col min="4855" max="4855" width="8.140625" style="1" customWidth="1"/>
    <col min="4856" max="4856" width="48" style="1" customWidth="1"/>
    <col min="4857" max="4857" width="22.5703125" style="1" customWidth="1"/>
    <col min="4858" max="4858" width="14.7109375" style="1" customWidth="1"/>
    <col min="4859" max="4859" width="12.42578125" style="1" customWidth="1"/>
    <col min="4860" max="4860" width="23.7109375" style="1" customWidth="1"/>
    <col min="4861" max="4862" width="15.5703125" style="1" customWidth="1"/>
    <col min="4863" max="5109" width="9.140625" style="1"/>
    <col min="5110" max="5110" width="5.85546875" style="1" customWidth="1"/>
    <col min="5111" max="5111" width="8.140625" style="1" customWidth="1"/>
    <col min="5112" max="5112" width="48" style="1" customWidth="1"/>
    <col min="5113" max="5113" width="22.5703125" style="1" customWidth="1"/>
    <col min="5114" max="5114" width="14.7109375" style="1" customWidth="1"/>
    <col min="5115" max="5115" width="12.42578125" style="1" customWidth="1"/>
    <col min="5116" max="5116" width="23.7109375" style="1" customWidth="1"/>
    <col min="5117" max="5118" width="15.5703125" style="1" customWidth="1"/>
    <col min="5119" max="5365" width="9.140625" style="1"/>
    <col min="5366" max="5366" width="5.85546875" style="1" customWidth="1"/>
    <col min="5367" max="5367" width="8.140625" style="1" customWidth="1"/>
    <col min="5368" max="5368" width="48" style="1" customWidth="1"/>
    <col min="5369" max="5369" width="22.5703125" style="1" customWidth="1"/>
    <col min="5370" max="5370" width="14.7109375" style="1" customWidth="1"/>
    <col min="5371" max="5371" width="12.42578125" style="1" customWidth="1"/>
    <col min="5372" max="5372" width="23.7109375" style="1" customWidth="1"/>
    <col min="5373" max="5374" width="15.5703125" style="1" customWidth="1"/>
    <col min="5375" max="5621" width="9.140625" style="1"/>
    <col min="5622" max="5622" width="5.85546875" style="1" customWidth="1"/>
    <col min="5623" max="5623" width="8.140625" style="1" customWidth="1"/>
    <col min="5624" max="5624" width="48" style="1" customWidth="1"/>
    <col min="5625" max="5625" width="22.5703125" style="1" customWidth="1"/>
    <col min="5626" max="5626" width="14.7109375" style="1" customWidth="1"/>
    <col min="5627" max="5627" width="12.42578125" style="1" customWidth="1"/>
    <col min="5628" max="5628" width="23.7109375" style="1" customWidth="1"/>
    <col min="5629" max="5630" width="15.5703125" style="1" customWidth="1"/>
    <col min="5631" max="5877" width="9.140625" style="1"/>
    <col min="5878" max="5878" width="5.85546875" style="1" customWidth="1"/>
    <col min="5879" max="5879" width="8.140625" style="1" customWidth="1"/>
    <col min="5880" max="5880" width="48" style="1" customWidth="1"/>
    <col min="5881" max="5881" width="22.5703125" style="1" customWidth="1"/>
    <col min="5882" max="5882" width="14.7109375" style="1" customWidth="1"/>
    <col min="5883" max="5883" width="12.42578125" style="1" customWidth="1"/>
    <col min="5884" max="5884" width="23.7109375" style="1" customWidth="1"/>
    <col min="5885" max="5886" width="15.5703125" style="1" customWidth="1"/>
    <col min="5887" max="6133" width="9.140625" style="1"/>
    <col min="6134" max="6134" width="5.85546875" style="1" customWidth="1"/>
    <col min="6135" max="6135" width="8.140625" style="1" customWidth="1"/>
    <col min="6136" max="6136" width="48" style="1" customWidth="1"/>
    <col min="6137" max="6137" width="22.5703125" style="1" customWidth="1"/>
    <col min="6138" max="6138" width="14.7109375" style="1" customWidth="1"/>
    <col min="6139" max="6139" width="12.42578125" style="1" customWidth="1"/>
    <col min="6140" max="6140" width="23.7109375" style="1" customWidth="1"/>
    <col min="6141" max="6142" width="15.5703125" style="1" customWidth="1"/>
    <col min="6143" max="6389" width="9.140625" style="1"/>
    <col min="6390" max="6390" width="5.85546875" style="1" customWidth="1"/>
    <col min="6391" max="6391" width="8.140625" style="1" customWidth="1"/>
    <col min="6392" max="6392" width="48" style="1" customWidth="1"/>
    <col min="6393" max="6393" width="22.5703125" style="1" customWidth="1"/>
    <col min="6394" max="6394" width="14.7109375" style="1" customWidth="1"/>
    <col min="6395" max="6395" width="12.42578125" style="1" customWidth="1"/>
    <col min="6396" max="6396" width="23.7109375" style="1" customWidth="1"/>
    <col min="6397" max="6398" width="15.5703125" style="1" customWidth="1"/>
    <col min="6399" max="6645" width="9.140625" style="1"/>
    <col min="6646" max="6646" width="5.85546875" style="1" customWidth="1"/>
    <col min="6647" max="6647" width="8.140625" style="1" customWidth="1"/>
    <col min="6648" max="6648" width="48" style="1" customWidth="1"/>
    <col min="6649" max="6649" width="22.5703125" style="1" customWidth="1"/>
    <col min="6650" max="6650" width="14.7109375" style="1" customWidth="1"/>
    <col min="6651" max="6651" width="12.42578125" style="1" customWidth="1"/>
    <col min="6652" max="6652" width="23.7109375" style="1" customWidth="1"/>
    <col min="6653" max="6654" width="15.5703125" style="1" customWidth="1"/>
    <col min="6655" max="6901" width="9.140625" style="1"/>
    <col min="6902" max="6902" width="5.85546875" style="1" customWidth="1"/>
    <col min="6903" max="6903" width="8.140625" style="1" customWidth="1"/>
    <col min="6904" max="6904" width="48" style="1" customWidth="1"/>
    <col min="6905" max="6905" width="22.5703125" style="1" customWidth="1"/>
    <col min="6906" max="6906" width="14.7109375" style="1" customWidth="1"/>
    <col min="6907" max="6907" width="12.42578125" style="1" customWidth="1"/>
    <col min="6908" max="6908" width="23.7109375" style="1" customWidth="1"/>
    <col min="6909" max="6910" width="15.5703125" style="1" customWidth="1"/>
    <col min="6911" max="7157" width="9.140625" style="1"/>
    <col min="7158" max="7158" width="5.85546875" style="1" customWidth="1"/>
    <col min="7159" max="7159" width="8.140625" style="1" customWidth="1"/>
    <col min="7160" max="7160" width="48" style="1" customWidth="1"/>
    <col min="7161" max="7161" width="22.5703125" style="1" customWidth="1"/>
    <col min="7162" max="7162" width="14.7109375" style="1" customWidth="1"/>
    <col min="7163" max="7163" width="12.42578125" style="1" customWidth="1"/>
    <col min="7164" max="7164" width="23.7109375" style="1" customWidth="1"/>
    <col min="7165" max="7166" width="15.5703125" style="1" customWidth="1"/>
    <col min="7167" max="7413" width="9.140625" style="1"/>
    <col min="7414" max="7414" width="5.85546875" style="1" customWidth="1"/>
    <col min="7415" max="7415" width="8.140625" style="1" customWidth="1"/>
    <col min="7416" max="7416" width="48" style="1" customWidth="1"/>
    <col min="7417" max="7417" width="22.5703125" style="1" customWidth="1"/>
    <col min="7418" max="7418" width="14.7109375" style="1" customWidth="1"/>
    <col min="7419" max="7419" width="12.42578125" style="1" customWidth="1"/>
    <col min="7420" max="7420" width="23.7109375" style="1" customWidth="1"/>
    <col min="7421" max="7422" width="15.5703125" style="1" customWidth="1"/>
    <col min="7423" max="7669" width="9.140625" style="1"/>
    <col min="7670" max="7670" width="5.85546875" style="1" customWidth="1"/>
    <col min="7671" max="7671" width="8.140625" style="1" customWidth="1"/>
    <col min="7672" max="7672" width="48" style="1" customWidth="1"/>
    <col min="7673" max="7673" width="22.5703125" style="1" customWidth="1"/>
    <col min="7674" max="7674" width="14.7109375" style="1" customWidth="1"/>
    <col min="7675" max="7675" width="12.42578125" style="1" customWidth="1"/>
    <col min="7676" max="7676" width="23.7109375" style="1" customWidth="1"/>
    <col min="7677" max="7678" width="15.5703125" style="1" customWidth="1"/>
    <col min="7679" max="7925" width="9.140625" style="1"/>
    <col min="7926" max="7926" width="5.85546875" style="1" customWidth="1"/>
    <col min="7927" max="7927" width="8.140625" style="1" customWidth="1"/>
    <col min="7928" max="7928" width="48" style="1" customWidth="1"/>
    <col min="7929" max="7929" width="22.5703125" style="1" customWidth="1"/>
    <col min="7930" max="7930" width="14.7109375" style="1" customWidth="1"/>
    <col min="7931" max="7931" width="12.42578125" style="1" customWidth="1"/>
    <col min="7932" max="7932" width="23.7109375" style="1" customWidth="1"/>
    <col min="7933" max="7934" width="15.5703125" style="1" customWidth="1"/>
    <col min="7935" max="8181" width="9.140625" style="1"/>
    <col min="8182" max="8182" width="5.85546875" style="1" customWidth="1"/>
    <col min="8183" max="8183" width="8.140625" style="1" customWidth="1"/>
    <col min="8184" max="8184" width="48" style="1" customWidth="1"/>
    <col min="8185" max="8185" width="22.5703125" style="1" customWidth="1"/>
    <col min="8186" max="8186" width="14.7109375" style="1" customWidth="1"/>
    <col min="8187" max="8187" width="12.42578125" style="1" customWidth="1"/>
    <col min="8188" max="8188" width="23.7109375" style="1" customWidth="1"/>
    <col min="8189" max="8190" width="15.5703125" style="1" customWidth="1"/>
    <col min="8191" max="8437" width="9.140625" style="1"/>
    <col min="8438" max="8438" width="5.85546875" style="1" customWidth="1"/>
    <col min="8439" max="8439" width="8.140625" style="1" customWidth="1"/>
    <col min="8440" max="8440" width="48" style="1" customWidth="1"/>
    <col min="8441" max="8441" width="22.5703125" style="1" customWidth="1"/>
    <col min="8442" max="8442" width="14.7109375" style="1" customWidth="1"/>
    <col min="8443" max="8443" width="12.42578125" style="1" customWidth="1"/>
    <col min="8444" max="8444" width="23.7109375" style="1" customWidth="1"/>
    <col min="8445" max="8446" width="15.5703125" style="1" customWidth="1"/>
    <col min="8447" max="8693" width="9.140625" style="1"/>
    <col min="8694" max="8694" width="5.85546875" style="1" customWidth="1"/>
    <col min="8695" max="8695" width="8.140625" style="1" customWidth="1"/>
    <col min="8696" max="8696" width="48" style="1" customWidth="1"/>
    <col min="8697" max="8697" width="22.5703125" style="1" customWidth="1"/>
    <col min="8698" max="8698" width="14.7109375" style="1" customWidth="1"/>
    <col min="8699" max="8699" width="12.42578125" style="1" customWidth="1"/>
    <col min="8700" max="8700" width="23.7109375" style="1" customWidth="1"/>
    <col min="8701" max="8702" width="15.5703125" style="1" customWidth="1"/>
    <col min="8703" max="8949" width="9.140625" style="1"/>
    <col min="8950" max="8950" width="5.85546875" style="1" customWidth="1"/>
    <col min="8951" max="8951" width="8.140625" style="1" customWidth="1"/>
    <col min="8952" max="8952" width="48" style="1" customWidth="1"/>
    <col min="8953" max="8953" width="22.5703125" style="1" customWidth="1"/>
    <col min="8954" max="8954" width="14.7109375" style="1" customWidth="1"/>
    <col min="8955" max="8955" width="12.42578125" style="1" customWidth="1"/>
    <col min="8956" max="8956" width="23.7109375" style="1" customWidth="1"/>
    <col min="8957" max="8958" width="15.5703125" style="1" customWidth="1"/>
    <col min="8959" max="9205" width="9.140625" style="1"/>
    <col min="9206" max="9206" width="5.85546875" style="1" customWidth="1"/>
    <col min="9207" max="9207" width="8.140625" style="1" customWidth="1"/>
    <col min="9208" max="9208" width="48" style="1" customWidth="1"/>
    <col min="9209" max="9209" width="22.5703125" style="1" customWidth="1"/>
    <col min="9210" max="9210" width="14.7109375" style="1" customWidth="1"/>
    <col min="9211" max="9211" width="12.42578125" style="1" customWidth="1"/>
    <col min="9212" max="9212" width="23.7109375" style="1" customWidth="1"/>
    <col min="9213" max="9214" width="15.5703125" style="1" customWidth="1"/>
    <col min="9215" max="9461" width="9.140625" style="1"/>
    <col min="9462" max="9462" width="5.85546875" style="1" customWidth="1"/>
    <col min="9463" max="9463" width="8.140625" style="1" customWidth="1"/>
    <col min="9464" max="9464" width="48" style="1" customWidth="1"/>
    <col min="9465" max="9465" width="22.5703125" style="1" customWidth="1"/>
    <col min="9466" max="9466" width="14.7109375" style="1" customWidth="1"/>
    <col min="9467" max="9467" width="12.42578125" style="1" customWidth="1"/>
    <col min="9468" max="9468" width="23.7109375" style="1" customWidth="1"/>
    <col min="9469" max="9470" width="15.5703125" style="1" customWidth="1"/>
    <col min="9471" max="9717" width="9.140625" style="1"/>
    <col min="9718" max="9718" width="5.85546875" style="1" customWidth="1"/>
    <col min="9719" max="9719" width="8.140625" style="1" customWidth="1"/>
    <col min="9720" max="9720" width="48" style="1" customWidth="1"/>
    <col min="9721" max="9721" width="22.5703125" style="1" customWidth="1"/>
    <col min="9722" max="9722" width="14.7109375" style="1" customWidth="1"/>
    <col min="9723" max="9723" width="12.42578125" style="1" customWidth="1"/>
    <col min="9724" max="9724" width="23.7109375" style="1" customWidth="1"/>
    <col min="9725" max="9726" width="15.5703125" style="1" customWidth="1"/>
    <col min="9727" max="9973" width="9.140625" style="1"/>
    <col min="9974" max="9974" width="5.85546875" style="1" customWidth="1"/>
    <col min="9975" max="9975" width="8.140625" style="1" customWidth="1"/>
    <col min="9976" max="9976" width="48" style="1" customWidth="1"/>
    <col min="9977" max="9977" width="22.5703125" style="1" customWidth="1"/>
    <col min="9978" max="9978" width="14.7109375" style="1" customWidth="1"/>
    <col min="9979" max="9979" width="12.42578125" style="1" customWidth="1"/>
    <col min="9980" max="9980" width="23.7109375" style="1" customWidth="1"/>
    <col min="9981" max="9982" width="15.5703125" style="1" customWidth="1"/>
    <col min="9983" max="10229" width="9.140625" style="1"/>
    <col min="10230" max="10230" width="5.85546875" style="1" customWidth="1"/>
    <col min="10231" max="10231" width="8.140625" style="1" customWidth="1"/>
    <col min="10232" max="10232" width="48" style="1" customWidth="1"/>
    <col min="10233" max="10233" width="22.5703125" style="1" customWidth="1"/>
    <col min="10234" max="10234" width="14.7109375" style="1" customWidth="1"/>
    <col min="10235" max="10235" width="12.42578125" style="1" customWidth="1"/>
    <col min="10236" max="10236" width="23.7109375" style="1" customWidth="1"/>
    <col min="10237" max="10238" width="15.5703125" style="1" customWidth="1"/>
    <col min="10239" max="10485" width="9.140625" style="1"/>
    <col min="10486" max="10486" width="5.85546875" style="1" customWidth="1"/>
    <col min="10487" max="10487" width="8.140625" style="1" customWidth="1"/>
    <col min="10488" max="10488" width="48" style="1" customWidth="1"/>
    <col min="10489" max="10489" width="22.5703125" style="1" customWidth="1"/>
    <col min="10490" max="10490" width="14.7109375" style="1" customWidth="1"/>
    <col min="10491" max="10491" width="12.42578125" style="1" customWidth="1"/>
    <col min="10492" max="10492" width="23.7109375" style="1" customWidth="1"/>
    <col min="10493" max="10494" width="15.5703125" style="1" customWidth="1"/>
    <col min="10495" max="10741" width="9.140625" style="1"/>
    <col min="10742" max="10742" width="5.85546875" style="1" customWidth="1"/>
    <col min="10743" max="10743" width="8.140625" style="1" customWidth="1"/>
    <col min="10744" max="10744" width="48" style="1" customWidth="1"/>
    <col min="10745" max="10745" width="22.5703125" style="1" customWidth="1"/>
    <col min="10746" max="10746" width="14.7109375" style="1" customWidth="1"/>
    <col min="10747" max="10747" width="12.42578125" style="1" customWidth="1"/>
    <col min="10748" max="10748" width="23.7109375" style="1" customWidth="1"/>
    <col min="10749" max="10750" width="15.5703125" style="1" customWidth="1"/>
    <col min="10751" max="10997" width="9.140625" style="1"/>
    <col min="10998" max="10998" width="5.85546875" style="1" customWidth="1"/>
    <col min="10999" max="10999" width="8.140625" style="1" customWidth="1"/>
    <col min="11000" max="11000" width="48" style="1" customWidth="1"/>
    <col min="11001" max="11001" width="22.5703125" style="1" customWidth="1"/>
    <col min="11002" max="11002" width="14.7109375" style="1" customWidth="1"/>
    <col min="11003" max="11003" width="12.42578125" style="1" customWidth="1"/>
    <col min="11004" max="11004" width="23.7109375" style="1" customWidth="1"/>
    <col min="11005" max="11006" width="15.5703125" style="1" customWidth="1"/>
    <col min="11007" max="11253" width="9.140625" style="1"/>
    <col min="11254" max="11254" width="5.85546875" style="1" customWidth="1"/>
    <col min="11255" max="11255" width="8.140625" style="1" customWidth="1"/>
    <col min="11256" max="11256" width="48" style="1" customWidth="1"/>
    <col min="11257" max="11257" width="22.5703125" style="1" customWidth="1"/>
    <col min="11258" max="11258" width="14.7109375" style="1" customWidth="1"/>
    <col min="11259" max="11259" width="12.42578125" style="1" customWidth="1"/>
    <col min="11260" max="11260" width="23.7109375" style="1" customWidth="1"/>
    <col min="11261" max="11262" width="15.5703125" style="1" customWidth="1"/>
    <col min="11263" max="11509" width="9.140625" style="1"/>
    <col min="11510" max="11510" width="5.85546875" style="1" customWidth="1"/>
    <col min="11511" max="11511" width="8.140625" style="1" customWidth="1"/>
    <col min="11512" max="11512" width="48" style="1" customWidth="1"/>
    <col min="11513" max="11513" width="22.5703125" style="1" customWidth="1"/>
    <col min="11514" max="11514" width="14.7109375" style="1" customWidth="1"/>
    <col min="11515" max="11515" width="12.42578125" style="1" customWidth="1"/>
    <col min="11516" max="11516" width="23.7109375" style="1" customWidth="1"/>
    <col min="11517" max="11518" width="15.5703125" style="1" customWidth="1"/>
    <col min="11519" max="11765" width="9.140625" style="1"/>
    <col min="11766" max="11766" width="5.85546875" style="1" customWidth="1"/>
    <col min="11767" max="11767" width="8.140625" style="1" customWidth="1"/>
    <col min="11768" max="11768" width="48" style="1" customWidth="1"/>
    <col min="11769" max="11769" width="22.5703125" style="1" customWidth="1"/>
    <col min="11770" max="11770" width="14.7109375" style="1" customWidth="1"/>
    <col min="11771" max="11771" width="12.42578125" style="1" customWidth="1"/>
    <col min="11772" max="11772" width="23.7109375" style="1" customWidth="1"/>
    <col min="11773" max="11774" width="15.5703125" style="1" customWidth="1"/>
    <col min="11775" max="12021" width="9.140625" style="1"/>
    <col min="12022" max="12022" width="5.85546875" style="1" customWidth="1"/>
    <col min="12023" max="12023" width="8.140625" style="1" customWidth="1"/>
    <col min="12024" max="12024" width="48" style="1" customWidth="1"/>
    <col min="12025" max="12025" width="22.5703125" style="1" customWidth="1"/>
    <col min="12026" max="12026" width="14.7109375" style="1" customWidth="1"/>
    <col min="12027" max="12027" width="12.42578125" style="1" customWidth="1"/>
    <col min="12028" max="12028" width="23.7109375" style="1" customWidth="1"/>
    <col min="12029" max="12030" width="15.5703125" style="1" customWidth="1"/>
    <col min="12031" max="12277" width="9.140625" style="1"/>
    <col min="12278" max="12278" width="5.85546875" style="1" customWidth="1"/>
    <col min="12279" max="12279" width="8.140625" style="1" customWidth="1"/>
    <col min="12280" max="12280" width="48" style="1" customWidth="1"/>
    <col min="12281" max="12281" width="22.5703125" style="1" customWidth="1"/>
    <col min="12282" max="12282" width="14.7109375" style="1" customWidth="1"/>
    <col min="12283" max="12283" width="12.42578125" style="1" customWidth="1"/>
    <col min="12284" max="12284" width="23.7109375" style="1" customWidth="1"/>
    <col min="12285" max="12286" width="15.5703125" style="1" customWidth="1"/>
    <col min="12287" max="12533" width="9.140625" style="1"/>
    <col min="12534" max="12534" width="5.85546875" style="1" customWidth="1"/>
    <col min="12535" max="12535" width="8.140625" style="1" customWidth="1"/>
    <col min="12536" max="12536" width="48" style="1" customWidth="1"/>
    <col min="12537" max="12537" width="22.5703125" style="1" customWidth="1"/>
    <col min="12538" max="12538" width="14.7109375" style="1" customWidth="1"/>
    <col min="12539" max="12539" width="12.42578125" style="1" customWidth="1"/>
    <col min="12540" max="12540" width="23.7109375" style="1" customWidth="1"/>
    <col min="12541" max="12542" width="15.5703125" style="1" customWidth="1"/>
    <col min="12543" max="12789" width="9.140625" style="1"/>
    <col min="12790" max="12790" width="5.85546875" style="1" customWidth="1"/>
    <col min="12791" max="12791" width="8.140625" style="1" customWidth="1"/>
    <col min="12792" max="12792" width="48" style="1" customWidth="1"/>
    <col min="12793" max="12793" width="22.5703125" style="1" customWidth="1"/>
    <col min="12794" max="12794" width="14.7109375" style="1" customWidth="1"/>
    <col min="12795" max="12795" width="12.42578125" style="1" customWidth="1"/>
    <col min="12796" max="12796" width="23.7109375" style="1" customWidth="1"/>
    <col min="12797" max="12798" width="15.5703125" style="1" customWidth="1"/>
    <col min="12799" max="13045" width="9.140625" style="1"/>
    <col min="13046" max="13046" width="5.85546875" style="1" customWidth="1"/>
    <col min="13047" max="13047" width="8.140625" style="1" customWidth="1"/>
    <col min="13048" max="13048" width="48" style="1" customWidth="1"/>
    <col min="13049" max="13049" width="22.5703125" style="1" customWidth="1"/>
    <col min="13050" max="13050" width="14.7109375" style="1" customWidth="1"/>
    <col min="13051" max="13051" width="12.42578125" style="1" customWidth="1"/>
    <col min="13052" max="13052" width="23.7109375" style="1" customWidth="1"/>
    <col min="13053" max="13054" width="15.5703125" style="1" customWidth="1"/>
    <col min="13055" max="13301" width="9.140625" style="1"/>
    <col min="13302" max="13302" width="5.85546875" style="1" customWidth="1"/>
    <col min="13303" max="13303" width="8.140625" style="1" customWidth="1"/>
    <col min="13304" max="13304" width="48" style="1" customWidth="1"/>
    <col min="13305" max="13305" width="22.5703125" style="1" customWidth="1"/>
    <col min="13306" max="13306" width="14.7109375" style="1" customWidth="1"/>
    <col min="13307" max="13307" width="12.42578125" style="1" customWidth="1"/>
    <col min="13308" max="13308" width="23.7109375" style="1" customWidth="1"/>
    <col min="13309" max="13310" width="15.5703125" style="1" customWidth="1"/>
    <col min="13311" max="13557" width="9.140625" style="1"/>
    <col min="13558" max="13558" width="5.85546875" style="1" customWidth="1"/>
    <col min="13559" max="13559" width="8.140625" style="1" customWidth="1"/>
    <col min="13560" max="13560" width="48" style="1" customWidth="1"/>
    <col min="13561" max="13561" width="22.5703125" style="1" customWidth="1"/>
    <col min="13562" max="13562" width="14.7109375" style="1" customWidth="1"/>
    <col min="13563" max="13563" width="12.42578125" style="1" customWidth="1"/>
    <col min="13564" max="13564" width="23.7109375" style="1" customWidth="1"/>
    <col min="13565" max="13566" width="15.5703125" style="1" customWidth="1"/>
    <col min="13567" max="13813" width="9.140625" style="1"/>
    <col min="13814" max="13814" width="5.85546875" style="1" customWidth="1"/>
    <col min="13815" max="13815" width="8.140625" style="1" customWidth="1"/>
    <col min="13816" max="13816" width="48" style="1" customWidth="1"/>
    <col min="13817" max="13817" width="22.5703125" style="1" customWidth="1"/>
    <col min="13818" max="13818" width="14.7109375" style="1" customWidth="1"/>
    <col min="13819" max="13819" width="12.42578125" style="1" customWidth="1"/>
    <col min="13820" max="13820" width="23.7109375" style="1" customWidth="1"/>
    <col min="13821" max="13822" width="15.5703125" style="1" customWidth="1"/>
    <col min="13823" max="14069" width="9.140625" style="1"/>
    <col min="14070" max="14070" width="5.85546875" style="1" customWidth="1"/>
    <col min="14071" max="14071" width="8.140625" style="1" customWidth="1"/>
    <col min="14072" max="14072" width="48" style="1" customWidth="1"/>
    <col min="14073" max="14073" width="22.5703125" style="1" customWidth="1"/>
    <col min="14074" max="14074" width="14.7109375" style="1" customWidth="1"/>
    <col min="14075" max="14075" width="12.42578125" style="1" customWidth="1"/>
    <col min="14076" max="14076" width="23.7109375" style="1" customWidth="1"/>
    <col min="14077" max="14078" width="15.5703125" style="1" customWidth="1"/>
    <col min="14079" max="14325" width="9.140625" style="1"/>
    <col min="14326" max="14326" width="5.85546875" style="1" customWidth="1"/>
    <col min="14327" max="14327" width="8.140625" style="1" customWidth="1"/>
    <col min="14328" max="14328" width="48" style="1" customWidth="1"/>
    <col min="14329" max="14329" width="22.5703125" style="1" customWidth="1"/>
    <col min="14330" max="14330" width="14.7109375" style="1" customWidth="1"/>
    <col min="14331" max="14331" width="12.42578125" style="1" customWidth="1"/>
    <col min="14332" max="14332" width="23.7109375" style="1" customWidth="1"/>
    <col min="14333" max="14334" width="15.5703125" style="1" customWidth="1"/>
    <col min="14335" max="14581" width="9.140625" style="1"/>
    <col min="14582" max="14582" width="5.85546875" style="1" customWidth="1"/>
    <col min="14583" max="14583" width="8.140625" style="1" customWidth="1"/>
    <col min="14584" max="14584" width="48" style="1" customWidth="1"/>
    <col min="14585" max="14585" width="22.5703125" style="1" customWidth="1"/>
    <col min="14586" max="14586" width="14.7109375" style="1" customWidth="1"/>
    <col min="14587" max="14587" width="12.42578125" style="1" customWidth="1"/>
    <col min="14588" max="14588" width="23.7109375" style="1" customWidth="1"/>
    <col min="14589" max="14590" width="15.5703125" style="1" customWidth="1"/>
    <col min="14591" max="14837" width="9.140625" style="1"/>
    <col min="14838" max="14838" width="5.85546875" style="1" customWidth="1"/>
    <col min="14839" max="14839" width="8.140625" style="1" customWidth="1"/>
    <col min="14840" max="14840" width="48" style="1" customWidth="1"/>
    <col min="14841" max="14841" width="22.5703125" style="1" customWidth="1"/>
    <col min="14842" max="14842" width="14.7109375" style="1" customWidth="1"/>
    <col min="14843" max="14843" width="12.42578125" style="1" customWidth="1"/>
    <col min="14844" max="14844" width="23.7109375" style="1" customWidth="1"/>
    <col min="14845" max="14846" width="15.5703125" style="1" customWidth="1"/>
    <col min="14847" max="15093" width="9.140625" style="1"/>
    <col min="15094" max="15094" width="5.85546875" style="1" customWidth="1"/>
    <col min="15095" max="15095" width="8.140625" style="1" customWidth="1"/>
    <col min="15096" max="15096" width="48" style="1" customWidth="1"/>
    <col min="15097" max="15097" width="22.5703125" style="1" customWidth="1"/>
    <col min="15098" max="15098" width="14.7109375" style="1" customWidth="1"/>
    <col min="15099" max="15099" width="12.42578125" style="1" customWidth="1"/>
    <col min="15100" max="15100" width="23.7109375" style="1" customWidth="1"/>
    <col min="15101" max="15102" width="15.5703125" style="1" customWidth="1"/>
    <col min="15103" max="15349" width="9.140625" style="1"/>
    <col min="15350" max="15350" width="5.85546875" style="1" customWidth="1"/>
    <col min="15351" max="15351" width="8.140625" style="1" customWidth="1"/>
    <col min="15352" max="15352" width="48" style="1" customWidth="1"/>
    <col min="15353" max="15353" width="22.5703125" style="1" customWidth="1"/>
    <col min="15354" max="15354" width="14.7109375" style="1" customWidth="1"/>
    <col min="15355" max="15355" width="12.42578125" style="1" customWidth="1"/>
    <col min="15356" max="15356" width="23.7109375" style="1" customWidth="1"/>
    <col min="15357" max="15358" width="15.5703125" style="1" customWidth="1"/>
    <col min="15359" max="15605" width="9.140625" style="1"/>
    <col min="15606" max="15606" width="5.85546875" style="1" customWidth="1"/>
    <col min="15607" max="15607" width="8.140625" style="1" customWidth="1"/>
    <col min="15608" max="15608" width="48" style="1" customWidth="1"/>
    <col min="15609" max="15609" width="22.5703125" style="1" customWidth="1"/>
    <col min="15610" max="15610" width="14.7109375" style="1" customWidth="1"/>
    <col min="15611" max="15611" width="12.42578125" style="1" customWidth="1"/>
    <col min="15612" max="15612" width="23.7109375" style="1" customWidth="1"/>
    <col min="15613" max="15614" width="15.5703125" style="1" customWidth="1"/>
    <col min="15615" max="15861" width="9.140625" style="1"/>
    <col min="15862" max="15862" width="5.85546875" style="1" customWidth="1"/>
    <col min="15863" max="15863" width="8.140625" style="1" customWidth="1"/>
    <col min="15864" max="15864" width="48" style="1" customWidth="1"/>
    <col min="15865" max="15865" width="22.5703125" style="1" customWidth="1"/>
    <col min="15866" max="15866" width="14.7109375" style="1" customWidth="1"/>
    <col min="15867" max="15867" width="12.42578125" style="1" customWidth="1"/>
    <col min="15868" max="15868" width="23.7109375" style="1" customWidth="1"/>
    <col min="15869" max="15870" width="15.5703125" style="1" customWidth="1"/>
    <col min="15871" max="16117" width="9.140625" style="1"/>
    <col min="16118" max="16118" width="5.85546875" style="1" customWidth="1"/>
    <col min="16119" max="16119" width="8.140625" style="1" customWidth="1"/>
    <col min="16120" max="16120" width="48" style="1" customWidth="1"/>
    <col min="16121" max="16121" width="22.5703125" style="1" customWidth="1"/>
    <col min="16122" max="16122" width="14.7109375" style="1" customWidth="1"/>
    <col min="16123" max="16123" width="12.42578125" style="1" customWidth="1"/>
    <col min="16124" max="16124" width="23.7109375" style="1" customWidth="1"/>
    <col min="16125" max="16126" width="15.5703125" style="1" customWidth="1"/>
    <col min="16127" max="16369" width="9.140625" style="1"/>
    <col min="16370" max="16384" width="8.85546875" style="1" customWidth="1"/>
  </cols>
  <sheetData>
    <row r="1" spans="1:10" s="33" customFormat="1" x14ac:dyDescent="0.25">
      <c r="C1" s="49"/>
    </row>
    <row r="2" spans="1:10" s="40" customFormat="1" ht="55.5" customHeight="1" x14ac:dyDescent="0.25">
      <c r="B2" s="48" t="s">
        <v>37</v>
      </c>
      <c r="C2" s="47"/>
    </row>
    <row r="3" spans="1:10" s="40" customFormat="1" ht="18.75" x14ac:dyDescent="0.3">
      <c r="A3" s="46"/>
      <c r="B3" s="45"/>
      <c r="C3" s="44"/>
    </row>
    <row r="4" spans="1:10" s="40" customFormat="1" ht="45.75" customHeight="1" x14ac:dyDescent="0.25">
      <c r="A4" s="43">
        <v>1</v>
      </c>
      <c r="B4" s="42" t="s">
        <v>36</v>
      </c>
      <c r="C4" s="41">
        <v>352502.36</v>
      </c>
    </row>
    <row r="5" spans="1:10" s="33" customFormat="1" ht="45" customHeight="1" x14ac:dyDescent="0.25">
      <c r="A5" s="39">
        <v>2</v>
      </c>
      <c r="B5" s="35" t="s">
        <v>35</v>
      </c>
      <c r="C5" s="38">
        <v>1335802.42</v>
      </c>
    </row>
    <row r="6" spans="1:10" s="33" customFormat="1" ht="45" customHeight="1" x14ac:dyDescent="0.25">
      <c r="A6" s="39">
        <v>3</v>
      </c>
      <c r="B6" s="35" t="s">
        <v>34</v>
      </c>
      <c r="C6" s="38">
        <f>550*2+300*5+300*5</f>
        <v>4100</v>
      </c>
    </row>
    <row r="7" spans="1:10" s="33" customFormat="1" ht="45" customHeight="1" x14ac:dyDescent="0.25">
      <c r="A7" s="39">
        <v>4</v>
      </c>
      <c r="B7" s="35" t="s">
        <v>33</v>
      </c>
      <c r="C7" s="38">
        <f>2850+900</f>
        <v>3750</v>
      </c>
    </row>
    <row r="8" spans="1:10" s="33" customFormat="1" ht="42" customHeight="1" x14ac:dyDescent="0.25">
      <c r="A8" s="36">
        <v>5</v>
      </c>
      <c r="B8" s="35" t="s">
        <v>32</v>
      </c>
      <c r="C8" s="37">
        <v>1286537.71</v>
      </c>
    </row>
    <row r="9" spans="1:10" s="33" customFormat="1" ht="39.6" customHeight="1" x14ac:dyDescent="0.25">
      <c r="A9" s="36">
        <v>6</v>
      </c>
      <c r="B9" s="35" t="s">
        <v>31</v>
      </c>
      <c r="C9" s="37">
        <f>C4+C5-C8</f>
        <v>401767.06999999983</v>
      </c>
    </row>
    <row r="10" spans="1:10" s="33" customFormat="1" ht="39.6" customHeight="1" x14ac:dyDescent="0.25">
      <c r="A10" s="36">
        <v>7</v>
      </c>
      <c r="B10" s="35" t="s">
        <v>30</v>
      </c>
      <c r="C10" s="34" t="s">
        <v>29</v>
      </c>
    </row>
    <row r="11" spans="1:10" ht="53.45" customHeight="1" x14ac:dyDescent="0.25">
      <c r="A11" s="23" t="s">
        <v>8</v>
      </c>
      <c r="B11" s="23" t="s">
        <v>7</v>
      </c>
      <c r="C11" s="22" t="s">
        <v>6</v>
      </c>
      <c r="D11" s="32"/>
      <c r="E11" s="31"/>
      <c r="F11" s="31"/>
      <c r="G11" s="31"/>
      <c r="H11" s="31"/>
      <c r="I11" s="31"/>
      <c r="J11" s="31"/>
    </row>
    <row r="12" spans="1:10" ht="31.5" x14ac:dyDescent="0.25">
      <c r="A12" s="21">
        <v>1</v>
      </c>
      <c r="B12" s="26" t="s">
        <v>28</v>
      </c>
      <c r="C12" s="14">
        <f>[1]янв!G9+[1]фев!G9+[1]мар!G9+[1]апр!G9+[1]май!G9+[1]июн!G9+[1]июл!G9+[1]авг!G9+[1]сен!G9+[1]окт!G9+[1]ноя!G9+[1]дек!G9</f>
        <v>20441.432000000004</v>
      </c>
    </row>
    <row r="13" spans="1:10" x14ac:dyDescent="0.25">
      <c r="A13" s="21">
        <f>A12+1</f>
        <v>2</v>
      </c>
      <c r="B13" s="26" t="s">
        <v>27</v>
      </c>
      <c r="C13" s="14">
        <f>[1]янв!G10+[1]фев!G10+[1]мар!G10+[1]апр!G10+[1]май!G10+[1]июн!G10+[1]июл!G10+[1]авг!G10+[1]сен!G10+[1]окт!G10+[1]ноя!G10+[1]дек!G10</f>
        <v>4995.9469999999992</v>
      </c>
    </row>
    <row r="14" spans="1:10" x14ac:dyDescent="0.25">
      <c r="A14" s="21">
        <f>A13+1</f>
        <v>3</v>
      </c>
      <c r="B14" s="26" t="s">
        <v>26</v>
      </c>
      <c r="C14" s="14">
        <f>[1]янв!G11+[1]фев!G11+[1]мар!G11+[1]апр!G11+[1]май!G11+[1]июн!G11+[1]июл!G11+[1]авг!G11+[1]сен!G11+[1]окт!G11+[1]ноя!G11+[1]дек!G11</f>
        <v>9991.8939999999984</v>
      </c>
    </row>
    <row r="15" spans="1:10" ht="71.25" customHeight="1" x14ac:dyDescent="0.25">
      <c r="A15" s="21">
        <f>A14+1</f>
        <v>4</v>
      </c>
      <c r="B15" s="26" t="s">
        <v>25</v>
      </c>
      <c r="C15" s="14">
        <f>[1]янв!G12+[1]фев!G12+[1]мар!G12+[1]апр!G12+[1]май!G12+[1]июн!G12+[1]июл!G12+[1]авг!G12+[1]сен!G12+[1]окт!G12+[1]ноя!G12+[1]дек!G12</f>
        <v>4538.302999999999</v>
      </c>
    </row>
    <row r="16" spans="1:10" x14ac:dyDescent="0.25">
      <c r="A16" s="21">
        <f>A15+1</f>
        <v>5</v>
      </c>
      <c r="B16" s="26" t="s">
        <v>24</v>
      </c>
      <c r="C16" s="14">
        <f>[1]янв!G13+[1]фев!G13+[1]мар!G13+[1]апр!G13+[1]май!G13+[1]июн!G13+[1]июл!G13+[1]авг!G13+[1]сен!G13+[1]окт!G13+[1]ноя!G13+[1]дек!G13</f>
        <v>2288.2199999999998</v>
      </c>
    </row>
    <row r="17" spans="1:3" ht="31.5" x14ac:dyDescent="0.25">
      <c r="A17" s="21">
        <f>A16+1</f>
        <v>6</v>
      </c>
      <c r="B17" s="26" t="s">
        <v>23</v>
      </c>
      <c r="C17" s="14">
        <f>[1]янв!G14+[1]фев!G14+[1]мар!G14+[1]апр!G14+[1]май!G14+[1]июн!G14+[1]июл!G14+[1]авг!G14+[1]сен!G14+[1]окт!G14+[1]ноя!G14+[1]дек!G14</f>
        <v>12280.114000000003</v>
      </c>
    </row>
    <row r="18" spans="1:3" x14ac:dyDescent="0.25">
      <c r="A18" s="21">
        <f>A17+1</f>
        <v>7</v>
      </c>
      <c r="B18" s="26" t="s">
        <v>22</v>
      </c>
      <c r="C18" s="14">
        <f>[1]янв!G15+[1]фев!G15+[1]мар!G15+[1]апр!G15+[1]май!G15+[1]июн!G15+[1]июл!G15+[1]авг!G15+[1]сен!G15+[1]окт!G15+[1]ноя!G15+[1]дек!G15</f>
        <v>11364.825999999999</v>
      </c>
    </row>
    <row r="19" spans="1:3" x14ac:dyDescent="0.25">
      <c r="A19" s="21">
        <f>A18+1</f>
        <v>8</v>
      </c>
      <c r="B19" s="30" t="s">
        <v>21</v>
      </c>
      <c r="C19" s="14">
        <f>[1]янв!G16+[1]фев!G16+[1]мар!G16+[1]апр!G16+[1]май!G16+[1]июн!G16+[1]июл!G16+[1]авг!G16+[1]сен!G16+[1]окт!G16+[1]ноя!G16+[1]дек!G16</f>
        <v>11822.47</v>
      </c>
    </row>
    <row r="20" spans="1:3" ht="33" customHeight="1" x14ac:dyDescent="0.25">
      <c r="A20" s="21">
        <f>A19+1</f>
        <v>9</v>
      </c>
      <c r="B20" s="26" t="s">
        <v>20</v>
      </c>
      <c r="C20" s="14">
        <f>[1]янв!G17+[1]фев!G17+[1]мар!G17+[1]апр!G17+[1]май!G17+[1]июн!G17+[1]июл!G17+[1]авг!G17+[1]сен!G17+[1]окт!G17+[1]ноя!G17+[1]дек!G17</f>
        <v>32263.901999999991</v>
      </c>
    </row>
    <row r="21" spans="1:3" ht="33" customHeight="1" x14ac:dyDescent="0.25">
      <c r="A21" s="21">
        <f>A20+1</f>
        <v>10</v>
      </c>
      <c r="B21" s="26" t="s">
        <v>19</v>
      </c>
      <c r="C21" s="14">
        <f>[1]янв!G18+[1]фев!G18+[1]мар!G18+[1]апр!G18+[1]май!G18+[1]июн!G18+[1]июл!G18+[1]авг!G18+[1]сен!G18+[1]окт!G18+[1]ноя!G18+[1]дек!G18</f>
        <v>27267.955000000002</v>
      </c>
    </row>
    <row r="22" spans="1:3" ht="41.25" customHeight="1" x14ac:dyDescent="0.25">
      <c r="A22" s="21">
        <f>A21+1</f>
        <v>11</v>
      </c>
      <c r="B22" s="26" t="s">
        <v>18</v>
      </c>
      <c r="C22" s="14">
        <f>[1]янв!G19+[1]фев!G19+[1]мар!G19+[1]апр!G19+[1]май!G19+[1]июн!G19+[1]июл!G19+[1]авг!G19+[1]сен!G19+[1]окт!G19+[1]ноя!G19+[1]дек!G19</f>
        <v>3165.3709999999996</v>
      </c>
    </row>
    <row r="23" spans="1:3" ht="35.25" customHeight="1" x14ac:dyDescent="0.25">
      <c r="A23" s="21">
        <f>A22+1</f>
        <v>12</v>
      </c>
      <c r="B23" s="26" t="s">
        <v>17</v>
      </c>
      <c r="C23" s="14">
        <f>[1]янв!G20+[1]фев!G20+[1]мар!G20+[1]апр!G20+[1]май!G20+[1]июн!G20+[1]июл!G20+[1]авг!G20+[1]сен!G20+[1]окт!G20+[1]ноя!G20+[1]дек!G20</f>
        <v>4995.9469999999992</v>
      </c>
    </row>
    <row r="24" spans="1:3" ht="16.5" x14ac:dyDescent="0.25">
      <c r="A24" s="21">
        <f>A23+1</f>
        <v>13</v>
      </c>
      <c r="B24" s="29" t="s">
        <v>16</v>
      </c>
      <c r="C24" s="14">
        <f>[1]янв!G21+[1]фев!G21+[1]мар!G21+[1]апр!G21+[1]май!G21+[1]июн!G21+[1]июл!G21+[1]авг!G21+[1]сен!G21+[1]окт!G21+[1]ноя!G21+[1]дек!G21</f>
        <v>16360.773000000001</v>
      </c>
    </row>
    <row r="25" spans="1:3" x14ac:dyDescent="0.25">
      <c r="A25" s="21">
        <f>A24+1</f>
        <v>14</v>
      </c>
      <c r="B25" s="26" t="s">
        <v>15</v>
      </c>
      <c r="C25" s="14">
        <f>[1]янв!G22+[1]фев!G22+[1]мар!G22+[1]апр!G22+[1]май!G22+[1]июн!G22+[1]июл!G22+[1]авг!G22+[1]сен!G22+[1]окт!G22+[1]ноя!G22+[1]дек!G22</f>
        <v>123602.01699999999</v>
      </c>
    </row>
    <row r="26" spans="1:3" x14ac:dyDescent="0.25">
      <c r="A26" s="21">
        <f>A25+1</f>
        <v>15</v>
      </c>
      <c r="B26" s="26" t="s">
        <v>14</v>
      </c>
      <c r="C26" s="14">
        <f>[1]янв!G23+[1]фев!G23+[1]мар!G23+[1]апр!G23+[1]май!G23+[1]июн!G23+[1]июл!G23+[1]авг!G23+[1]сен!G23+[1]окт!G23+[1]ноя!G23+[1]дек!G23</f>
        <v>217266.48900000003</v>
      </c>
    </row>
    <row r="27" spans="1:3" x14ac:dyDescent="0.25">
      <c r="A27" s="21">
        <f>A26+1</f>
        <v>16</v>
      </c>
      <c r="B27" s="28" t="s">
        <v>13</v>
      </c>
      <c r="C27" s="14">
        <f>[1]янв!G24+[1]фев!G24+[1]мар!G24+[1]апр!G24+[1]май!G24+[1]июн!G24+[1]июл!G24+[1]авг!G24+[1]сен!G24+[1]окт!G24+[1]ноя!G24+[1]дек!G24</f>
        <v>154883.94</v>
      </c>
    </row>
    <row r="28" spans="1:3" x14ac:dyDescent="0.25">
      <c r="A28" s="21">
        <f>A27+1</f>
        <v>17</v>
      </c>
      <c r="B28" s="28" t="s">
        <v>12</v>
      </c>
      <c r="C28" s="14">
        <f>[1]янв!G25+[1]фев!G25+[1]мар!G25+[1]апр!G25+[1]май!G25+[1]июн!G25+[1]июл!G25+[1]авг!G25+[1]сен!G25+[1]окт!G25+[1]ноя!G25+[1]дек!G25</f>
        <v>108156.53200000001</v>
      </c>
    </row>
    <row r="29" spans="1:3" x14ac:dyDescent="0.25">
      <c r="A29" s="21">
        <f>A28+1</f>
        <v>18</v>
      </c>
      <c r="B29" s="28" t="s">
        <v>11</v>
      </c>
      <c r="C29" s="14">
        <f>[1]янв!G26+[1]фев!G26+[1]мар!G26+[1]апр!G26+[1]май!G26+[1]июн!G26+[1]июл!G26+[1]авг!G26+[1]сен!G26+[1]окт!G26+[1]ноя!G26+[1]дек!G26</f>
        <v>14987.841000000002</v>
      </c>
    </row>
    <row r="30" spans="1:3" ht="23.25" customHeight="1" x14ac:dyDescent="0.25">
      <c r="A30" s="21">
        <f>A29+1</f>
        <v>19</v>
      </c>
      <c r="B30" s="27" t="s">
        <v>10</v>
      </c>
      <c r="C30" s="14">
        <f>[1]янв!G27+[1]фев!G27+[1]мар!G27+[1]апр!G27+[1]май!G27+[1]июн!G27+[1]июл!G27+[1]авг!G27+[1]сен!G27+[1]окт!G27+[1]ноя!G27+[1]дек!G27</f>
        <v>85884.523999999976</v>
      </c>
    </row>
    <row r="31" spans="1:3" ht="31.5" x14ac:dyDescent="0.25">
      <c r="A31" s="21">
        <f>A30+1</f>
        <v>20</v>
      </c>
      <c r="B31" s="26" t="s">
        <v>9</v>
      </c>
      <c r="C31" s="14">
        <f>[1]янв!G28+[1]фев!G28+[1]мар!G28+[1]апр!G28+[1]май!G28+[1]июн!G28+[1]июл!G28+[1]авг!G28+[1]сен!G28+[1]окт!G28+[1]ноя!G28+[1]дек!G28</f>
        <v>131855.95399999997</v>
      </c>
    </row>
    <row r="32" spans="1:3" s="13" customFormat="1" x14ac:dyDescent="0.25">
      <c r="A32" s="15" t="s">
        <v>2</v>
      </c>
      <c r="B32" s="25"/>
      <c r="C32" s="14">
        <f>SUM(C12:C31)</f>
        <v>998414.45100000012</v>
      </c>
    </row>
    <row r="33" spans="1:7" s="3" customFormat="1" x14ac:dyDescent="0.25">
      <c r="A33" s="24" t="s">
        <v>5</v>
      </c>
      <c r="B33" s="24"/>
      <c r="C33" s="14"/>
    </row>
    <row r="34" spans="1:7" ht="44.25" customHeight="1" x14ac:dyDescent="0.25">
      <c r="A34" s="23" t="s">
        <v>8</v>
      </c>
      <c r="B34" s="23" t="s">
        <v>7</v>
      </c>
      <c r="C34" s="22" t="s">
        <v>6</v>
      </c>
    </row>
    <row r="35" spans="1:7" ht="28.15" customHeight="1" x14ac:dyDescent="0.25">
      <c r="A35" s="21">
        <v>1</v>
      </c>
      <c r="B35" s="20" t="s">
        <v>5</v>
      </c>
      <c r="C35" s="14">
        <f>[1]янв!G32+[1]фев!G32+[1]мар!G32+[1]апр!G32+[1]май!G32+[1]июн!G32+[1]июл!G32+[1]авг!G32+[1]сен!G32+[1]окт!G32+[1]ноя!G32+[1]дек!G32</f>
        <v>210235.74</v>
      </c>
    </row>
    <row r="36" spans="1:7" ht="34.5" customHeight="1" x14ac:dyDescent="0.25">
      <c r="A36" s="19">
        <v>2</v>
      </c>
      <c r="B36" s="18" t="s">
        <v>4</v>
      </c>
      <c r="C36" s="14">
        <f>[1]янв!G33+[1]фев!G33+[1]мар!G33+[1]апр!G33+[1]май!G33+[1]июн!G33+[1]июл!G33+[1]авг!G33</f>
        <v>31799.599999999999</v>
      </c>
    </row>
    <row r="37" spans="1:7" ht="34.5" customHeight="1" x14ac:dyDescent="0.25">
      <c r="A37" s="19">
        <v>3</v>
      </c>
      <c r="B37" s="18" t="s">
        <v>3</v>
      </c>
      <c r="C37" s="14">
        <f>[1]янв!G34+[1]фев!G34+[1]мар!G34+[1]апр!G34+[1]май!G34+[1]июн!G34+[1]июл!G34+[1]авг!G34</f>
        <v>23020.199999999993</v>
      </c>
    </row>
    <row r="38" spans="1:7" s="16" customFormat="1" x14ac:dyDescent="0.25">
      <c r="A38" s="17" t="s">
        <v>2</v>
      </c>
      <c r="B38" s="17"/>
      <c r="C38" s="14">
        <f>SUM(C35:C37)</f>
        <v>265055.53999999998</v>
      </c>
    </row>
    <row r="39" spans="1:7" s="13" customFormat="1" x14ac:dyDescent="0.25">
      <c r="A39" s="15" t="s">
        <v>1</v>
      </c>
      <c r="B39" s="15"/>
      <c r="C39" s="14">
        <f>C32+C38</f>
        <v>1263469.9910000002</v>
      </c>
    </row>
    <row r="40" spans="1:7" s="3" customFormat="1" ht="21" customHeight="1" x14ac:dyDescent="0.3">
      <c r="A40" s="12"/>
      <c r="B40" s="11" t="s">
        <v>0</v>
      </c>
      <c r="C40" s="10">
        <f>C5-C39+C6</f>
        <v>76432.428999999771</v>
      </c>
    </row>
    <row r="41" spans="1:7" s="3" customFormat="1" ht="18.75" customHeight="1" x14ac:dyDescent="0.3">
      <c r="A41" s="9"/>
      <c r="B41" s="8"/>
      <c r="C41" s="7"/>
    </row>
    <row r="42" spans="1:7" s="3" customFormat="1" ht="24" customHeight="1" x14ac:dyDescent="0.3">
      <c r="A42" s="9"/>
      <c r="B42" s="8"/>
      <c r="C42" s="7"/>
    </row>
    <row r="43" spans="1:7" s="3" customFormat="1" ht="27" customHeight="1" x14ac:dyDescent="0.3">
      <c r="A43" s="9"/>
      <c r="B43" s="8"/>
      <c r="C43" s="7"/>
    </row>
    <row r="44" spans="1:7" s="3" customFormat="1" ht="43.5" customHeight="1" x14ac:dyDescent="0.3">
      <c r="A44" s="9"/>
      <c r="B44" s="8"/>
      <c r="C44" s="7"/>
    </row>
    <row r="45" spans="1:7" s="3" customFormat="1" ht="18.75" x14ac:dyDescent="0.3">
      <c r="A45" s="6"/>
      <c r="B45" s="4"/>
      <c r="C45" s="5"/>
      <c r="D45" s="4"/>
      <c r="E45" s="4"/>
      <c r="F45" s="4"/>
      <c r="G45" s="4"/>
    </row>
    <row r="46" spans="1:7" s="3" customFormat="1" ht="18.75" x14ac:dyDescent="0.3">
      <c r="B46" s="4"/>
      <c r="C46" s="5"/>
      <c r="D46" s="4"/>
      <c r="E46" s="4"/>
      <c r="F46" s="4"/>
      <c r="G46" s="4"/>
    </row>
    <row r="47" spans="1:7" s="3" customFormat="1" ht="18.75" x14ac:dyDescent="0.3">
      <c r="B47" s="4"/>
      <c r="C47" s="5"/>
      <c r="D47" s="4"/>
      <c r="E47" s="4"/>
      <c r="F47" s="4"/>
      <c r="G47" s="4"/>
    </row>
    <row r="48" spans="1:7" s="3" customFormat="1" ht="18.75" x14ac:dyDescent="0.3">
      <c r="B48" s="4"/>
      <c r="C48" s="5"/>
      <c r="D48" s="4"/>
      <c r="E48" s="4"/>
      <c r="F48" s="4"/>
      <c r="G48" s="4"/>
    </row>
    <row r="49" spans="2:7" s="3" customFormat="1" ht="18.75" x14ac:dyDescent="0.3">
      <c r="B49" s="4"/>
      <c r="C49" s="5"/>
      <c r="D49" s="4"/>
      <c r="E49" s="4"/>
      <c r="F49" s="4"/>
      <c r="G49" s="4"/>
    </row>
    <row r="50" spans="2:7" s="3" customFormat="1" ht="18.75" x14ac:dyDescent="0.3">
      <c r="B50" s="4"/>
      <c r="C50" s="5"/>
      <c r="D50" s="4"/>
      <c r="E50" s="4"/>
      <c r="F50" s="4"/>
      <c r="G50" s="4"/>
    </row>
    <row r="51" spans="2:7" s="3" customFormat="1" ht="18.75" x14ac:dyDescent="0.3">
      <c r="B51" s="4"/>
      <c r="C51" s="5"/>
      <c r="D51" s="4"/>
      <c r="E51" s="4"/>
      <c r="F51" s="4"/>
      <c r="G51" s="4"/>
    </row>
    <row r="52" spans="2:7" s="3" customFormat="1" ht="18.75" x14ac:dyDescent="0.3">
      <c r="B52" s="4"/>
      <c r="C52" s="5"/>
      <c r="D52" s="4"/>
      <c r="E52" s="4"/>
      <c r="F52" s="4"/>
      <c r="G52" s="4"/>
    </row>
    <row r="53" spans="2:7" s="3" customFormat="1" ht="18.75" x14ac:dyDescent="0.3">
      <c r="B53" s="4"/>
      <c r="C53" s="5"/>
      <c r="D53" s="4"/>
      <c r="E53" s="4"/>
      <c r="F53" s="4"/>
      <c r="G53" s="4"/>
    </row>
    <row r="54" spans="2:7" s="3" customFormat="1" ht="18.75" x14ac:dyDescent="0.3">
      <c r="B54" s="4"/>
      <c r="C54" s="5"/>
      <c r="D54" s="4"/>
      <c r="E54" s="4"/>
      <c r="F54" s="4"/>
      <c r="G54" s="4"/>
    </row>
  </sheetData>
  <mergeCells count="4">
    <mergeCell ref="A39:B39"/>
    <mergeCell ref="A32:B32"/>
    <mergeCell ref="A38:B38"/>
    <mergeCell ref="B2:C2"/>
  </mergeCells>
  <pageMargins left="0.70866141732283472" right="0.70866141732283472" top="0.39370078740157483" bottom="0.47244094488188981" header="0.23622047244094491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2026-02-10T11:39:15Z</dcterms:created>
  <dcterms:modified xsi:type="dcterms:W3CDTF">2026-02-10T11:39:55Z</dcterms:modified>
</cp:coreProperties>
</file>