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Новаторов 23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A32" i="1"/>
  <c r="C31" i="1"/>
  <c r="C30" i="1"/>
  <c r="C33" i="1" s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C7" i="1"/>
  <c r="C3" i="1"/>
  <c r="C34" i="1" l="1"/>
  <c r="C35" i="1" s="1"/>
</calcChain>
</file>

<file path=xl/sharedStrings.xml><?xml version="1.0" encoding="utf-8"?>
<sst xmlns="http://schemas.openxmlformats.org/spreadsheetml/2006/main" count="38" uniqueCount="33">
  <si>
    <t>Доходы и расходы ООО КА "Ирбис"  по управлению и обслуживанию МКД ул. Новаторов д. 23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</si>
  <si>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</si>
  <si>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</si>
  <si>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</si>
  <si>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</si>
  <si>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</si>
  <si>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</si>
  <si>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</si>
  <si>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</si>
  <si>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</si>
  <si>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</si>
  <si>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</si>
  <si>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</si>
  <si>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 xml:space="preserve">Осмотр мест общего пользования </t>
  </si>
  <si>
    <t>Осмотр наружных конструкций кирпичного или каменного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</si>
  <si>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</si>
  <si>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</si>
  <si>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</si>
  <si>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</si>
  <si>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Замер сопротивления изоляции</t>
  </si>
  <si>
    <t xml:space="preserve">Уборка лестничных площадок и маршей </t>
  </si>
  <si>
    <t xml:space="preserve">Подметание прилегающей территории 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</si>
  <si>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</si>
  <si>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</si>
  <si>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</si>
  <si>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</si>
  <si>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</si>
  <si>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</si>
  <si>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</si>
  <si>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</si>
  <si>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</si>
  <si>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Итого:</t>
  </si>
  <si>
    <t>Остаток средств на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</si>
</sst>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wrapText="1"/>
    </xf>
    <xf numFmtId="4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justify" wrapText="1"/>
    </xf>
    <xf numFmtId="0" fontId="1" fillId="2" borderId="2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2" borderId="0" xfId="0" applyFont="1" applyFill="1"/>
    <xf numFmtId="0" fontId="7" fillId="2" borderId="0" xfId="0" applyFont="1" applyFill="1" applyBorder="1" applyAlignment="1">
      <alignment horizontal="left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right"/>
    </xf>
    <xf numFmtId="0" fontId="5" fillId="2" borderId="0" xfId="0" applyFont="1" applyFill="1"/>
    <xf numFmtId="0" fontId="1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4" fontId="0" fillId="2" borderId="0" xfId="0" applyNumberFormat="1" applyFill="1" applyAlignment="1">
      <alignment horizontal="center" vertical="center" wrapText="1"/>
    </xf>
    <xf numFmtId="0" fontId="1" fillId="2" borderId="0" xfId="0" applyFont="1" applyFill="1" applyAlignment="1">
      <alignment horizontal="justify" wrapText="1"/>
    </xf>
    <xf numFmtId="0" fontId="9" fillId="2" borderId="0" xfId="0" applyFont="1" applyFill="1" applyAlignment="1">
      <alignment horizontal="justify"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/>
    <xf numFmtId="4" fontId="10" fillId="2" borderId="0" xfId="0" applyNumberFormat="1" applyFont="1" applyFill="1" applyAlignment="1">
      <alignment horizontal="center" vertical="center"/>
    </xf>
    <xf numFmtId="0" fontId="10" fillId="2" borderId="0" xfId="0" applyFont="1" applyFill="1"/>
    <xf numFmtId="4" fontId="1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3;&#1086;&#1074;&#1072;&#1090;&#1086;&#1088;&#1086;&#1074;%2023/&#1085;&#1086;&#1074;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9">
          <cell r="G9">
            <v>1224.4160000000002</v>
          </cell>
        </row>
        <row r="10">
          <cell r="G10">
            <v>306.10400000000004</v>
          </cell>
        </row>
        <row r="11">
          <cell r="G11">
            <v>573.94500000000005</v>
          </cell>
        </row>
        <row r="12">
          <cell r="G12">
            <v>267.84100000000007</v>
          </cell>
        </row>
        <row r="13">
          <cell r="G13">
            <v>153.05200000000002</v>
          </cell>
        </row>
        <row r="14">
          <cell r="G14">
            <v>726.99700000000007</v>
          </cell>
        </row>
        <row r="15">
          <cell r="G15">
            <v>650.47100000000012</v>
          </cell>
        </row>
        <row r="16">
          <cell r="G16">
            <v>688.73400000000004</v>
          </cell>
        </row>
        <row r="17">
          <cell r="G17">
            <v>1913.15</v>
          </cell>
        </row>
        <row r="18">
          <cell r="G18">
            <v>1607.046</v>
          </cell>
        </row>
        <row r="19">
          <cell r="G19">
            <v>191.31500000000003</v>
          </cell>
        </row>
        <row r="20">
          <cell r="G20">
            <v>306.10400000000004</v>
          </cell>
        </row>
        <row r="21">
          <cell r="G21">
            <v>956.57500000000005</v>
          </cell>
        </row>
        <row r="22">
          <cell r="G22">
            <v>6351.6580000000004</v>
          </cell>
        </row>
        <row r="23">
          <cell r="G23">
            <v>11517.163</v>
          </cell>
        </row>
        <row r="24">
          <cell r="G24">
            <v>15158.7</v>
          </cell>
        </row>
        <row r="25">
          <cell r="G25">
            <v>6428.1840000000002</v>
          </cell>
        </row>
        <row r="26">
          <cell r="G26">
            <v>880.04900000000009</v>
          </cell>
        </row>
        <row r="27">
          <cell r="G27">
            <v>5088.9790000000003</v>
          </cell>
        </row>
        <row r="28">
          <cell r="G28">
            <v>9604.012999999999</v>
          </cell>
        </row>
        <row r="29">
          <cell r="G29">
            <v>64594.496000000006</v>
          </cell>
        </row>
        <row r="32">
          <cell r="G32">
            <v>6818.62</v>
          </cell>
        </row>
      </sheetData>
      <sheetData sheetId="1">
        <row r="9">
          <cell r="G9">
            <v>1262.6790000000001</v>
          </cell>
        </row>
        <row r="10">
          <cell r="G10">
            <v>306.10400000000004</v>
          </cell>
        </row>
        <row r="11">
          <cell r="G11">
            <v>612.20800000000008</v>
          </cell>
        </row>
        <row r="12">
          <cell r="G12">
            <v>267.84100000000007</v>
          </cell>
        </row>
        <row r="13">
          <cell r="G13">
            <v>153.05200000000002</v>
          </cell>
        </row>
        <row r="14">
          <cell r="G14">
            <v>765.2600000000001</v>
          </cell>
        </row>
        <row r="15">
          <cell r="G15">
            <v>688.73400000000004</v>
          </cell>
        </row>
        <row r="16">
          <cell r="G16">
            <v>726.99700000000007</v>
          </cell>
        </row>
        <row r="17">
          <cell r="G17">
            <v>1989.6760000000002</v>
          </cell>
        </row>
        <row r="18">
          <cell r="G18">
            <v>1683.5720000000001</v>
          </cell>
        </row>
        <row r="19">
          <cell r="G19">
            <v>191.31500000000003</v>
          </cell>
        </row>
        <row r="20">
          <cell r="G20">
            <v>306.10400000000004</v>
          </cell>
        </row>
        <row r="21">
          <cell r="G21">
            <v>994.83800000000008</v>
          </cell>
        </row>
        <row r="22">
          <cell r="G22">
            <v>7155.1810000000005</v>
          </cell>
        </row>
        <row r="23">
          <cell r="G23">
            <v>11938.056</v>
          </cell>
        </row>
        <row r="24">
          <cell r="G24">
            <v>15707.44</v>
          </cell>
        </row>
        <row r="25">
          <cell r="G25">
            <v>6657.7620000000006</v>
          </cell>
        </row>
        <row r="26">
          <cell r="G26">
            <v>918.31200000000001</v>
          </cell>
        </row>
        <row r="27">
          <cell r="G27">
            <v>5280.2939999999999</v>
          </cell>
        </row>
        <row r="28">
          <cell r="G28">
            <v>9604.012999999999</v>
          </cell>
        </row>
        <row r="29">
          <cell r="G29">
            <v>67209.428</v>
          </cell>
        </row>
        <row r="32">
          <cell r="G32">
            <v>19256.59</v>
          </cell>
        </row>
      </sheetData>
      <sheetData sheetId="2">
        <row r="9">
          <cell r="G9">
            <v>1262.6790000000001</v>
          </cell>
        </row>
        <row r="10">
          <cell r="G10">
            <v>306.10400000000004</v>
          </cell>
        </row>
        <row r="11">
          <cell r="G11">
            <v>612.20800000000008</v>
          </cell>
        </row>
        <row r="12">
          <cell r="G12">
            <v>267.84100000000007</v>
          </cell>
        </row>
        <row r="13">
          <cell r="G13">
            <v>153.05200000000002</v>
          </cell>
        </row>
        <row r="14">
          <cell r="G14">
            <v>765.2600000000001</v>
          </cell>
        </row>
        <row r="15">
          <cell r="G15">
            <v>688.73400000000004</v>
          </cell>
        </row>
        <row r="16">
          <cell r="G16">
            <v>726.99700000000007</v>
          </cell>
        </row>
        <row r="17">
          <cell r="G17">
            <v>1989.6760000000002</v>
          </cell>
        </row>
        <row r="18">
          <cell r="G18">
            <v>1683.5720000000001</v>
          </cell>
        </row>
        <row r="19">
          <cell r="G19">
            <v>191.31500000000003</v>
          </cell>
        </row>
        <row r="20">
          <cell r="G20">
            <v>306.10400000000004</v>
          </cell>
        </row>
        <row r="21">
          <cell r="G21">
            <v>994.83800000000008</v>
          </cell>
        </row>
        <row r="22">
          <cell r="G22">
            <v>7155.1810000000005</v>
          </cell>
        </row>
        <row r="23">
          <cell r="G23">
            <v>11938.056</v>
          </cell>
        </row>
        <row r="24">
          <cell r="G24">
            <v>15707.44</v>
          </cell>
        </row>
        <row r="25">
          <cell r="G25">
            <v>6657.7620000000006</v>
          </cell>
        </row>
        <row r="26">
          <cell r="G26">
            <v>918.31200000000001</v>
          </cell>
        </row>
        <row r="27">
          <cell r="G27">
            <v>5280.2939999999999</v>
          </cell>
        </row>
        <row r="28">
          <cell r="G28">
            <v>9604.012999999999</v>
          </cell>
        </row>
        <row r="29">
          <cell r="G29">
            <v>67209.428</v>
          </cell>
        </row>
        <row r="32">
          <cell r="G32">
            <v>69.02</v>
          </cell>
        </row>
      </sheetData>
      <sheetData sheetId="3">
        <row r="9">
          <cell r="G9">
            <v>1262.6790000000001</v>
          </cell>
        </row>
        <row r="10">
          <cell r="G10">
            <v>306.10400000000004</v>
          </cell>
        </row>
        <row r="11">
          <cell r="G11">
            <v>612.20800000000008</v>
          </cell>
        </row>
        <row r="12">
          <cell r="G12">
            <v>267.84100000000007</v>
          </cell>
        </row>
        <row r="13">
          <cell r="G13">
            <v>153.05200000000002</v>
          </cell>
        </row>
        <row r="14">
          <cell r="G14">
            <v>765.2600000000001</v>
          </cell>
        </row>
        <row r="15">
          <cell r="G15">
            <v>688.73400000000004</v>
          </cell>
        </row>
        <row r="16">
          <cell r="G16">
            <v>726.99700000000007</v>
          </cell>
        </row>
        <row r="17">
          <cell r="G17">
            <v>1989.6760000000002</v>
          </cell>
        </row>
        <row r="18">
          <cell r="G18">
            <v>1683.5720000000001</v>
          </cell>
        </row>
        <row r="19">
          <cell r="G19">
            <v>191.31500000000003</v>
          </cell>
        </row>
        <row r="20">
          <cell r="G20">
            <v>306.10400000000004</v>
          </cell>
        </row>
        <row r="21">
          <cell r="G21">
            <v>994.83800000000008</v>
          </cell>
        </row>
        <row r="22">
          <cell r="G22">
            <v>7155.1810000000005</v>
          </cell>
        </row>
        <row r="23">
          <cell r="G23">
            <v>11938.056</v>
          </cell>
        </row>
        <row r="24">
          <cell r="G24">
            <v>15707.44</v>
          </cell>
        </row>
        <row r="25">
          <cell r="G25">
            <v>6657.7620000000006</v>
          </cell>
        </row>
        <row r="26">
          <cell r="G26">
            <v>918.31200000000001</v>
          </cell>
        </row>
        <row r="27">
          <cell r="G27">
            <v>5280.2939999999999</v>
          </cell>
        </row>
        <row r="28">
          <cell r="G28">
            <v>9604.012999999999</v>
          </cell>
        </row>
        <row r="29">
          <cell r="G29">
            <v>67209.428</v>
          </cell>
        </row>
        <row r="32">
          <cell r="G32">
            <v>377.61</v>
          </cell>
        </row>
      </sheetData>
      <sheetData sheetId="4">
        <row r="9">
          <cell r="G9">
            <v>1262.6790000000001</v>
          </cell>
        </row>
        <row r="10">
          <cell r="G10">
            <v>306.10400000000004</v>
          </cell>
        </row>
        <row r="11">
          <cell r="G11">
            <v>612.20800000000008</v>
          </cell>
        </row>
        <row r="12">
          <cell r="G12">
            <v>267.84100000000007</v>
          </cell>
        </row>
        <row r="13">
          <cell r="G13">
            <v>153.05200000000002</v>
          </cell>
        </row>
        <row r="14">
          <cell r="G14">
            <v>765.2600000000001</v>
          </cell>
        </row>
        <row r="15">
          <cell r="G15">
            <v>688.73400000000004</v>
          </cell>
        </row>
        <row r="16">
          <cell r="G16">
            <v>726.99700000000007</v>
          </cell>
        </row>
        <row r="17">
          <cell r="G17">
            <v>1989.6760000000002</v>
          </cell>
        </row>
        <row r="18">
          <cell r="G18">
            <v>1683.5720000000001</v>
          </cell>
        </row>
        <row r="19">
          <cell r="G19">
            <v>191.31500000000003</v>
          </cell>
        </row>
        <row r="20">
          <cell r="G20">
            <v>306.10400000000004</v>
          </cell>
        </row>
        <row r="21">
          <cell r="G21">
            <v>994.83800000000008</v>
          </cell>
        </row>
        <row r="22">
          <cell r="G22">
            <v>7155.1810000000005</v>
          </cell>
        </row>
        <row r="23">
          <cell r="G23">
            <v>11938.056</v>
          </cell>
        </row>
        <row r="24">
          <cell r="G24">
            <v>15707.44</v>
          </cell>
        </row>
        <row r="25">
          <cell r="G25">
            <v>6657.7620000000006</v>
          </cell>
        </row>
        <row r="26">
          <cell r="G26">
            <v>918.31200000000001</v>
          </cell>
        </row>
        <row r="27">
          <cell r="G27">
            <v>5280.2939999999999</v>
          </cell>
        </row>
        <row r="28">
          <cell r="G28">
            <v>9604.012999999999</v>
          </cell>
        </row>
        <row r="29">
          <cell r="G29">
            <v>67209.428</v>
          </cell>
        </row>
        <row r="32">
          <cell r="G32">
            <v>9859.91</v>
          </cell>
        </row>
      </sheetData>
      <sheetData sheetId="5">
        <row r="9">
          <cell r="G9">
            <v>1262.6790000000001</v>
          </cell>
        </row>
        <row r="10">
          <cell r="G10">
            <v>306.10400000000004</v>
          </cell>
        </row>
        <row r="11">
          <cell r="G11">
            <v>612.20800000000008</v>
          </cell>
        </row>
        <row r="12">
          <cell r="G12">
            <v>267.84100000000007</v>
          </cell>
        </row>
        <row r="13">
          <cell r="G13">
            <v>153.05200000000002</v>
          </cell>
        </row>
        <row r="14">
          <cell r="G14">
            <v>765.2600000000001</v>
          </cell>
        </row>
        <row r="15">
          <cell r="G15">
            <v>688.73400000000004</v>
          </cell>
        </row>
        <row r="16">
          <cell r="G16">
            <v>726.99700000000007</v>
          </cell>
        </row>
        <row r="17">
          <cell r="G17">
            <v>1989.6760000000002</v>
          </cell>
        </row>
        <row r="18">
          <cell r="G18">
            <v>1683.5720000000001</v>
          </cell>
        </row>
        <row r="19">
          <cell r="G19">
            <v>191.31500000000003</v>
          </cell>
        </row>
        <row r="20">
          <cell r="G20">
            <v>306.10400000000004</v>
          </cell>
        </row>
        <row r="21">
          <cell r="G21">
            <v>994.83800000000008</v>
          </cell>
        </row>
        <row r="22">
          <cell r="G22">
            <v>7155.1810000000005</v>
          </cell>
        </row>
        <row r="23">
          <cell r="G23">
            <v>11938.056</v>
          </cell>
        </row>
        <row r="24">
          <cell r="G24">
            <v>15707.44</v>
          </cell>
        </row>
        <row r="25">
          <cell r="G25">
            <v>6657.7620000000006</v>
          </cell>
        </row>
        <row r="26">
          <cell r="G26">
            <v>918.31200000000001</v>
          </cell>
        </row>
        <row r="27">
          <cell r="G27">
            <v>5280.2939999999999</v>
          </cell>
        </row>
        <row r="28">
          <cell r="G28">
            <v>9604.012999999999</v>
          </cell>
        </row>
        <row r="29">
          <cell r="G29">
            <v>67209.428</v>
          </cell>
        </row>
        <row r="32">
          <cell r="G32">
            <v>469.78</v>
          </cell>
        </row>
      </sheetData>
      <sheetData sheetId="6">
        <row r="9">
          <cell r="G9">
            <v>1262.6790000000001</v>
          </cell>
        </row>
        <row r="10">
          <cell r="G10">
            <v>306.10400000000004</v>
          </cell>
        </row>
        <row r="11">
          <cell r="G11">
            <v>612.20800000000008</v>
          </cell>
        </row>
        <row r="12">
          <cell r="G12">
            <v>267.84100000000007</v>
          </cell>
        </row>
        <row r="13">
          <cell r="G13">
            <v>153.05200000000002</v>
          </cell>
        </row>
        <row r="14">
          <cell r="G14">
            <v>765.2600000000001</v>
          </cell>
        </row>
        <row r="15">
          <cell r="G15">
            <v>688.73400000000004</v>
          </cell>
        </row>
        <row r="16">
          <cell r="G16">
            <v>726.99700000000007</v>
          </cell>
        </row>
        <row r="17">
          <cell r="G17">
            <v>1989.6760000000002</v>
          </cell>
        </row>
        <row r="18">
          <cell r="G18">
            <v>1683.5720000000001</v>
          </cell>
        </row>
        <row r="19">
          <cell r="G19">
            <v>191.31500000000003</v>
          </cell>
        </row>
        <row r="20">
          <cell r="G20">
            <v>306.10400000000004</v>
          </cell>
        </row>
        <row r="21">
          <cell r="G21">
            <v>994.83800000000008</v>
          </cell>
        </row>
        <row r="22">
          <cell r="G22">
            <v>7155.1810000000005</v>
          </cell>
        </row>
        <row r="23">
          <cell r="G23">
            <v>11938.056</v>
          </cell>
        </row>
        <row r="24">
          <cell r="G24">
            <v>15707.44</v>
          </cell>
        </row>
        <row r="25">
          <cell r="G25">
            <v>6657.7620000000006</v>
          </cell>
        </row>
        <row r="26">
          <cell r="G26">
            <v>918.31200000000001</v>
          </cell>
        </row>
        <row r="27">
          <cell r="G27">
            <v>5280.2939999999999</v>
          </cell>
        </row>
        <row r="28">
          <cell r="G28">
            <v>10101.432000000001</v>
          </cell>
        </row>
        <row r="29">
          <cell r="G29">
            <v>67706.847000000009</v>
          </cell>
        </row>
        <row r="32">
          <cell r="G32">
            <v>0</v>
          </cell>
        </row>
      </sheetData>
      <sheetData sheetId="7">
        <row r="9">
          <cell r="G9">
            <v>1262.6790000000001</v>
          </cell>
        </row>
        <row r="10">
          <cell r="G10">
            <v>306.10400000000004</v>
          </cell>
        </row>
        <row r="11">
          <cell r="G11">
            <v>612.20800000000008</v>
          </cell>
        </row>
        <row r="12">
          <cell r="G12">
            <v>267.84100000000007</v>
          </cell>
        </row>
        <row r="13">
          <cell r="G13">
            <v>153.05200000000002</v>
          </cell>
        </row>
        <row r="14">
          <cell r="G14">
            <v>765.2600000000001</v>
          </cell>
        </row>
        <row r="15">
          <cell r="G15">
            <v>688.73400000000004</v>
          </cell>
        </row>
        <row r="16">
          <cell r="G16">
            <v>726.99700000000007</v>
          </cell>
        </row>
        <row r="17">
          <cell r="G17">
            <v>1989.6760000000002</v>
          </cell>
        </row>
        <row r="18">
          <cell r="G18">
            <v>1683.5720000000001</v>
          </cell>
        </row>
        <row r="19">
          <cell r="G19">
            <v>191.31500000000003</v>
          </cell>
        </row>
        <row r="20">
          <cell r="G20">
            <v>306.10400000000004</v>
          </cell>
        </row>
        <row r="21">
          <cell r="G21">
            <v>994.83800000000008</v>
          </cell>
        </row>
        <row r="22">
          <cell r="G22">
            <v>7155.1810000000005</v>
          </cell>
        </row>
        <row r="23">
          <cell r="G23">
            <v>11938.056</v>
          </cell>
        </row>
        <row r="24">
          <cell r="G24">
            <v>15707.44</v>
          </cell>
        </row>
        <row r="25">
          <cell r="G25">
            <v>6657.7620000000006</v>
          </cell>
        </row>
        <row r="26">
          <cell r="G26">
            <v>918.31200000000001</v>
          </cell>
        </row>
        <row r="27">
          <cell r="G27">
            <v>5280.2939999999999</v>
          </cell>
        </row>
        <row r="28">
          <cell r="G28">
            <v>10101.432000000001</v>
          </cell>
        </row>
        <row r="29">
          <cell r="G29">
            <v>67706.847000000009</v>
          </cell>
        </row>
        <row r="32">
          <cell r="G32">
            <v>687.4</v>
          </cell>
        </row>
        <row r="33">
          <cell r="G33">
            <v>23620.799999999999</v>
          </cell>
        </row>
        <row r="34">
          <cell r="G34">
            <v>17035.2</v>
          </cell>
        </row>
      </sheetData>
      <sheetData sheetId="8">
        <row r="9">
          <cell r="G9">
            <v>1262.6790000000001</v>
          </cell>
        </row>
        <row r="10">
          <cell r="G10">
            <v>306.10400000000004</v>
          </cell>
        </row>
        <row r="11">
          <cell r="G11">
            <v>612.20800000000008</v>
          </cell>
        </row>
        <row r="12">
          <cell r="G12">
            <v>267.84100000000007</v>
          </cell>
        </row>
        <row r="13">
          <cell r="G13">
            <v>153.05200000000002</v>
          </cell>
        </row>
        <row r="14">
          <cell r="G14">
            <v>765.2600000000001</v>
          </cell>
        </row>
        <row r="15">
          <cell r="G15">
            <v>688.73400000000004</v>
          </cell>
        </row>
        <row r="16">
          <cell r="G16">
            <v>726.99700000000007</v>
          </cell>
        </row>
        <row r="17">
          <cell r="G17">
            <v>1989.6760000000002</v>
          </cell>
        </row>
        <row r="18">
          <cell r="G18">
            <v>1683.5720000000001</v>
          </cell>
        </row>
        <row r="19">
          <cell r="G19">
            <v>191.31500000000003</v>
          </cell>
        </row>
        <row r="20">
          <cell r="G20">
            <v>306.10400000000004</v>
          </cell>
        </row>
        <row r="21">
          <cell r="G21">
            <v>994.83800000000008</v>
          </cell>
        </row>
        <row r="22">
          <cell r="G22">
            <v>7155.1810000000005</v>
          </cell>
        </row>
        <row r="23">
          <cell r="G23">
            <v>11938.056</v>
          </cell>
        </row>
        <row r="24">
          <cell r="G24">
            <v>15707.44</v>
          </cell>
        </row>
        <row r="25">
          <cell r="G25">
            <v>6657.7620000000006</v>
          </cell>
        </row>
        <row r="26">
          <cell r="G26">
            <v>918.31200000000001</v>
          </cell>
        </row>
        <row r="27">
          <cell r="G27">
            <v>5280.2939999999999</v>
          </cell>
        </row>
        <row r="28">
          <cell r="G28">
            <v>10101.432000000001</v>
          </cell>
        </row>
        <row r="29">
          <cell r="G29">
            <v>67706.847000000009</v>
          </cell>
        </row>
        <row r="32">
          <cell r="G32">
            <v>2903.3399999999997</v>
          </cell>
        </row>
      </sheetData>
      <sheetData sheetId="9">
        <row r="9">
          <cell r="G9">
            <v>1262.6790000000001</v>
          </cell>
        </row>
        <row r="10">
          <cell r="G10">
            <v>306.10400000000004</v>
          </cell>
        </row>
        <row r="11">
          <cell r="G11">
            <v>612.20800000000008</v>
          </cell>
        </row>
        <row r="12">
          <cell r="G12">
            <v>267.84100000000007</v>
          </cell>
        </row>
        <row r="13">
          <cell r="G13">
            <v>153.05200000000002</v>
          </cell>
        </row>
        <row r="14">
          <cell r="G14">
            <v>765.2600000000001</v>
          </cell>
        </row>
        <row r="15">
          <cell r="G15">
            <v>688.73400000000004</v>
          </cell>
        </row>
        <row r="16">
          <cell r="G16">
            <v>726.99700000000007</v>
          </cell>
        </row>
        <row r="17">
          <cell r="G17">
            <v>1989.6760000000002</v>
          </cell>
        </row>
        <row r="18">
          <cell r="G18">
            <v>1683.5720000000001</v>
          </cell>
        </row>
        <row r="19">
          <cell r="G19">
            <v>191.31500000000003</v>
          </cell>
        </row>
        <row r="20">
          <cell r="G20">
            <v>306.10400000000004</v>
          </cell>
        </row>
        <row r="21">
          <cell r="G21">
            <v>994.83800000000008</v>
          </cell>
        </row>
        <row r="22">
          <cell r="G22">
            <v>7155.1810000000005</v>
          </cell>
        </row>
        <row r="23">
          <cell r="G23">
            <v>11938.056</v>
          </cell>
        </row>
        <row r="24">
          <cell r="G24">
            <v>15707.44</v>
          </cell>
        </row>
        <row r="25">
          <cell r="G25">
            <v>6657.7620000000006</v>
          </cell>
        </row>
        <row r="26">
          <cell r="G26">
            <v>918.31200000000001</v>
          </cell>
        </row>
        <row r="27">
          <cell r="G27">
            <v>5280.2939999999999</v>
          </cell>
        </row>
        <row r="28">
          <cell r="G28">
            <v>10101.432000000001</v>
          </cell>
        </row>
        <row r="29">
          <cell r="G29">
            <v>67706.847000000009</v>
          </cell>
        </row>
        <row r="32">
          <cell r="G32">
            <v>2767.63</v>
          </cell>
        </row>
      </sheetData>
      <sheetData sheetId="10">
        <row r="9">
          <cell r="G9">
            <v>1262.6790000000001</v>
          </cell>
        </row>
        <row r="10">
          <cell r="G10">
            <v>306.10400000000004</v>
          </cell>
        </row>
        <row r="11">
          <cell r="G11">
            <v>612.20800000000008</v>
          </cell>
        </row>
        <row r="12">
          <cell r="G12">
            <v>267.84100000000007</v>
          </cell>
        </row>
        <row r="13">
          <cell r="G13">
            <v>153.05200000000002</v>
          </cell>
        </row>
        <row r="14">
          <cell r="G14">
            <v>765.2600000000001</v>
          </cell>
        </row>
        <row r="15">
          <cell r="G15">
            <v>688.73400000000004</v>
          </cell>
        </row>
        <row r="16">
          <cell r="G16">
            <v>726.99700000000007</v>
          </cell>
        </row>
        <row r="17">
          <cell r="G17">
            <v>1989.6760000000002</v>
          </cell>
        </row>
        <row r="18">
          <cell r="G18">
            <v>1683.5720000000001</v>
          </cell>
        </row>
        <row r="19">
          <cell r="G19">
            <v>191.31500000000003</v>
          </cell>
        </row>
        <row r="20">
          <cell r="G20">
            <v>306.10400000000004</v>
          </cell>
        </row>
        <row r="21">
          <cell r="G21">
            <v>994.83800000000008</v>
          </cell>
        </row>
        <row r="22">
          <cell r="G22">
            <v>7155.1810000000005</v>
          </cell>
        </row>
        <row r="23">
          <cell r="G23">
            <v>11938.056</v>
          </cell>
        </row>
        <row r="24">
          <cell r="G24">
            <v>15707.44</v>
          </cell>
        </row>
        <row r="25">
          <cell r="G25">
            <v>6657.7620000000006</v>
          </cell>
        </row>
        <row r="26">
          <cell r="G26">
            <v>918.31200000000001</v>
          </cell>
        </row>
        <row r="27">
          <cell r="G27">
            <v>5280.2939999999999</v>
          </cell>
        </row>
        <row r="28">
          <cell r="G28">
            <v>10101.432000000001</v>
          </cell>
        </row>
        <row r="29">
          <cell r="G29">
            <v>67706.847000000009</v>
          </cell>
        </row>
        <row r="32">
          <cell r="G32">
            <v>0</v>
          </cell>
        </row>
      </sheetData>
      <sheetData sheetId="11">
        <row r="9">
          <cell r="G9">
            <v>1262.6790000000001</v>
          </cell>
        </row>
        <row r="10">
          <cell r="G10">
            <v>306.10400000000004</v>
          </cell>
        </row>
        <row r="11">
          <cell r="G11">
            <v>612.20800000000008</v>
          </cell>
        </row>
        <row r="12">
          <cell r="G12">
            <v>267.84100000000007</v>
          </cell>
        </row>
        <row r="13">
          <cell r="G13">
            <v>153.05200000000002</v>
          </cell>
        </row>
        <row r="14">
          <cell r="G14">
            <v>765.2600000000001</v>
          </cell>
        </row>
        <row r="15">
          <cell r="G15">
            <v>688.73400000000004</v>
          </cell>
        </row>
        <row r="16">
          <cell r="G16">
            <v>726.99700000000007</v>
          </cell>
        </row>
        <row r="17">
          <cell r="G17">
            <v>1989.6760000000002</v>
          </cell>
        </row>
        <row r="18">
          <cell r="G18">
            <v>1683.5720000000001</v>
          </cell>
        </row>
        <row r="19">
          <cell r="G19">
            <v>191.31500000000003</v>
          </cell>
        </row>
        <row r="20">
          <cell r="G20">
            <v>306.10400000000004</v>
          </cell>
        </row>
        <row r="21">
          <cell r="G21">
            <v>994.83800000000008</v>
          </cell>
        </row>
        <row r="22">
          <cell r="G22">
            <v>7155.1810000000005</v>
          </cell>
        </row>
        <row r="23">
          <cell r="G23">
            <v>11938.056</v>
          </cell>
        </row>
        <row r="24">
          <cell r="G24">
            <v>15707.44</v>
          </cell>
        </row>
        <row r="25">
          <cell r="G25">
            <v>6657.7620000000006</v>
          </cell>
        </row>
        <row r="26">
          <cell r="G26">
            <v>918.31200000000001</v>
          </cell>
        </row>
        <row r="27">
          <cell r="G27">
            <v>5280.2939999999999</v>
          </cell>
        </row>
        <row r="28">
          <cell r="G28">
            <v>10101.432000000001</v>
          </cell>
        </row>
        <row r="29">
          <cell r="G29">
            <v>67706.847000000009</v>
          </cell>
        </row>
        <row r="32">
          <cell r="G32">
            <v>4296.58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view="pageBreakPreview" topLeftCell="B1" zoomScale="70" zoomScaleNormal="100" zoomScaleSheetLayoutView="70" workbookViewId="0">
      <selection activeCell="C3" sqref="C3:C5"/>
    </sheetView>
  </sheetViews>
  <sheetFormatPr defaultColWidth="9.140625" defaultRowHeight="15.75" x14ac:dyDescent="0.25"/>
  <cols>
    <col min="1" max="1" width="8.85546875" style="12" customWidth="1"/>
    <col min="2" max="2" width="101.5703125" style="12" customWidth="1"/>
    <col min="3" max="3" width="35.85546875" style="36" customWidth="1"/>
    <col min="4" max="16384" width="9.140625" style="12"/>
  </cols>
  <sheetData>
    <row r="1" spans="1:3" s="1" customFormat="1" x14ac:dyDescent="0.25">
      <c r="C1" s="2"/>
    </row>
    <row r="2" spans="1:3" s="1" customFormat="1" ht="55.5" customHeight="1" x14ac:dyDescent="0.25">
      <c r="B2" s="3" t="s">
        <v>0</v>
      </c>
      <c r="C2" s="4"/>
    </row>
    <row r="3" spans="1:3" s="1" customFormat="1" ht="48.75" customHeight="1" x14ac:dyDescent="0.25">
      <c r="A3" s="5">
        <v>1</v>
      </c>
      <c r="B3" s="6" t="s">
        <v>1</v>
      </c>
      <c r="C3" s="7">
        <f>992909.89+22325.82</f>
        <v>1015235.71</v>
      </c>
    </row>
    <row r="4" spans="1:3" s="1" customFormat="1" ht="47.45" customHeight="1" x14ac:dyDescent="0.25">
      <c r="A4" s="8">
        <v>2</v>
      </c>
      <c r="B4" s="6" t="s">
        <v>2</v>
      </c>
      <c r="C4" s="9">
        <v>942973.43</v>
      </c>
    </row>
    <row r="5" spans="1:3" s="1" customFormat="1" ht="41.45" customHeight="1" x14ac:dyDescent="0.25">
      <c r="A5" s="8">
        <v>3</v>
      </c>
      <c r="B5" s="6" t="s">
        <v>3</v>
      </c>
      <c r="C5" s="9">
        <v>244972.63</v>
      </c>
    </row>
    <row r="6" spans="1:3" ht="53.45" customHeight="1" x14ac:dyDescent="0.25">
      <c r="A6" s="10" t="s">
        <v>4</v>
      </c>
      <c r="B6" s="10" t="s">
        <v>5</v>
      </c>
      <c r="C6" s="11" t="s">
        <v>6</v>
      </c>
    </row>
    <row r="7" spans="1:3" ht="31.5" x14ac:dyDescent="0.25">
      <c r="A7" s="8">
        <v>1</v>
      </c>
      <c r="B7" s="13" t="s">
        <v>7</v>
      </c>
      <c r="C7" s="9">
        <f>SUM([1]январь!G9+[1]февраль!G9+[1]март!G9+[1]апрель!G9+[1]май!G9+[1]июнь!G9+[1]июль!G9+[1]август!G9+[1]сент!G9+[1]окт!G9+[1]ноя!G9+[1]дек!G9)</f>
        <v>15113.885000000002</v>
      </c>
    </row>
    <row r="8" spans="1:3" ht="45.75" customHeight="1" x14ac:dyDescent="0.25">
      <c r="A8" s="8">
        <f t="shared" ref="A8:A26" si="0">A7+1</f>
        <v>2</v>
      </c>
      <c r="B8" s="13" t="s">
        <v>8</v>
      </c>
      <c r="C8" s="9">
        <f>SUM([1]январь!G10+[1]февраль!G10+[1]март!G10+[1]апрель!G10+[1]май!G10+[1]июнь!G10+[1]июль!G10+[1]август!G10+[1]сент!G10+[1]окт!G10+[1]ноя!G10+[1]дек!G10)</f>
        <v>3673.2480000000014</v>
      </c>
    </row>
    <row r="9" spans="1:3" ht="45" customHeight="1" x14ac:dyDescent="0.25">
      <c r="A9" s="8">
        <f t="shared" si="0"/>
        <v>3</v>
      </c>
      <c r="B9" s="13" t="s">
        <v>9</v>
      </c>
      <c r="C9" s="9">
        <f>SUM([1]январь!G11+[1]февраль!G11+[1]март!G11+[1]апрель!G11+[1]май!G11+[1]июнь!G11+[1]июль!G11+[1]август!G11+[1]сент!G11+[1]окт!G11+[1]ноя!G11+[1]дек!G11)</f>
        <v>7308.2330000000038</v>
      </c>
    </row>
    <row r="10" spans="1:3" ht="39" customHeight="1" x14ac:dyDescent="0.25">
      <c r="A10" s="8">
        <f t="shared" si="0"/>
        <v>4</v>
      </c>
      <c r="B10" s="13" t="s">
        <v>10</v>
      </c>
      <c r="C10" s="9">
        <f>SUM([1]январь!G12+[1]февраль!G12+[1]март!G12+[1]апрель!G12+[1]май!G12+[1]июнь!G12+[1]июль!G12+[1]август!G12+[1]сент!G12+[1]окт!G12+[1]ноя!G12+[1]дек!G12)</f>
        <v>3214.0920000000001</v>
      </c>
    </row>
    <row r="11" spans="1:3" ht="58.5" customHeight="1" x14ac:dyDescent="0.25">
      <c r="A11" s="8">
        <f t="shared" si="0"/>
        <v>5</v>
      </c>
      <c r="B11" s="13" t="s">
        <v>11</v>
      </c>
      <c r="C11" s="9">
        <f>SUM([1]январь!G13+[1]февраль!G13+[1]март!G13+[1]апрель!G13+[1]май!G13+[1]июнь!G13+[1]июль!G13+[1]август!G13+[1]сент!G13+[1]окт!G13+[1]ноя!G13+[1]дек!G13)</f>
        <v>1836.6240000000007</v>
      </c>
    </row>
    <row r="12" spans="1:3" ht="48" customHeight="1" x14ac:dyDescent="0.25">
      <c r="A12" s="8">
        <f t="shared" si="0"/>
        <v>6</v>
      </c>
      <c r="B12" s="13" t="s">
        <v>12</v>
      </c>
      <c r="C12" s="9">
        <f>SUM([1]январь!G14+[1]февраль!G14+[1]март!G14+[1]апрель!G14+[1]май!G14+[1]июнь!G14+[1]июль!G14+[1]август!G14+[1]сент!G14+[1]окт!G14+[1]ноя!G14+[1]дек!G14)</f>
        <v>9144.8570000000018</v>
      </c>
    </row>
    <row r="13" spans="1:3" x14ac:dyDescent="0.25">
      <c r="A13" s="8">
        <f t="shared" si="0"/>
        <v>7</v>
      </c>
      <c r="B13" s="13" t="s">
        <v>13</v>
      </c>
      <c r="C13" s="9">
        <f>SUM([1]январь!G15+[1]февраль!G15+[1]март!G15+[1]апрель!G15+[1]май!G15+[1]июнь!G15+[1]июль!G15+[1]август!G15+[1]сент!G15+[1]окт!G15+[1]ноя!G15+[1]дек!G15)</f>
        <v>8226.5450000000019</v>
      </c>
    </row>
    <row r="14" spans="1:3" x14ac:dyDescent="0.25">
      <c r="A14" s="8">
        <f t="shared" si="0"/>
        <v>8</v>
      </c>
      <c r="B14" s="13" t="s">
        <v>14</v>
      </c>
      <c r="C14" s="9">
        <f>SUM([1]январь!G16+[1]февраль!G16+[1]март!G16+[1]апрель!G16+[1]май!G16+[1]июнь!G16+[1]июль!G16+[1]август!G16+[1]сент!G16+[1]окт!G16+[1]ноя!G16+[1]дек!G16)</f>
        <v>8685.7010000000028</v>
      </c>
    </row>
    <row r="15" spans="1:3" ht="33" customHeight="1" x14ac:dyDescent="0.25">
      <c r="A15" s="8">
        <f t="shared" si="0"/>
        <v>9</v>
      </c>
      <c r="B15" s="13" t="s">
        <v>15</v>
      </c>
      <c r="C15" s="9">
        <f>SUM([1]январь!G17+[1]февраль!G17+[1]март!G17+[1]апрель!G17+[1]май!G17+[1]июнь!G17+[1]июль!G17+[1]август!G17+[1]сент!G17+[1]окт!G17+[1]ноя!G17+[1]дек!G17)</f>
        <v>23799.585999999999</v>
      </c>
    </row>
    <row r="16" spans="1:3" ht="21" customHeight="1" x14ac:dyDescent="0.25">
      <c r="A16" s="8">
        <f t="shared" si="0"/>
        <v>10</v>
      </c>
      <c r="B16" s="13" t="s">
        <v>16</v>
      </c>
      <c r="C16" s="9">
        <f>SUM([1]январь!G18+[1]февраль!G18+[1]март!G18+[1]апрель!G18+[1]май!G18+[1]июнь!G18+[1]июль!G18+[1]август!G18+[1]сент!G18+[1]окт!G18+[1]ноя!G18+[1]дек!G18)</f>
        <v>20126.338000000003</v>
      </c>
    </row>
    <row r="17" spans="1:3" ht="21" customHeight="1" x14ac:dyDescent="0.25">
      <c r="A17" s="8">
        <f t="shared" si="0"/>
        <v>11</v>
      </c>
      <c r="B17" s="13" t="s">
        <v>17</v>
      </c>
      <c r="C17" s="9">
        <f>SUM([1]январь!G19+[1]февраль!G19+[1]март!G19+[1]апрель!G19+[1]май!G19+[1]июнь!G19+[1]июль!G19+[1]август!G19+[1]сент!G19+[1]окт!G19+[1]ноя!G19+[1]дек!G19)</f>
        <v>2295.7800000000002</v>
      </c>
    </row>
    <row r="18" spans="1:3" ht="68.25" customHeight="1" x14ac:dyDescent="0.25">
      <c r="A18" s="8">
        <f t="shared" si="0"/>
        <v>12</v>
      </c>
      <c r="B18" s="13" t="s">
        <v>18</v>
      </c>
      <c r="C18" s="9">
        <f>SUM([1]январь!G20+[1]февраль!G20+[1]март!G20+[1]апрель!G20+[1]май!G20+[1]июнь!G20+[1]июль!G20+[1]август!G20+[1]сент!G20+[1]окт!G20+[1]ноя!G20+[1]дек!G20)</f>
        <v>3673.2480000000014</v>
      </c>
    </row>
    <row r="19" spans="1:3" x14ac:dyDescent="0.25">
      <c r="A19" s="8">
        <f t="shared" si="0"/>
        <v>13</v>
      </c>
      <c r="B19" s="14" t="s">
        <v>19</v>
      </c>
      <c r="C19" s="9">
        <f>SUM([1]январь!G21+[1]февраль!G21+[1]март!G21+[1]апрель!G21+[1]май!G21+[1]июнь!G21+[1]июль!G21+[1]август!G21+[1]сент!G21+[1]окт!G21+[1]ноя!G21+[1]дек!G21)</f>
        <v>11899.793</v>
      </c>
    </row>
    <row r="20" spans="1:3" x14ac:dyDescent="0.25">
      <c r="A20" s="8">
        <f t="shared" si="0"/>
        <v>14</v>
      </c>
      <c r="B20" s="13" t="s">
        <v>20</v>
      </c>
      <c r="C20" s="9">
        <f>SUM([1]январь!G22+[1]февраль!G22+[1]март!G22+[1]апрель!G22+[1]май!G22+[1]июнь!G22+[1]июль!G22+[1]август!G22+[1]сент!G22+[1]окт!G22+[1]ноя!G22+[1]дек!G22)</f>
        <v>85058.648999999976</v>
      </c>
    </row>
    <row r="21" spans="1:3" x14ac:dyDescent="0.25">
      <c r="A21" s="8">
        <f t="shared" si="0"/>
        <v>15</v>
      </c>
      <c r="B21" s="13" t="s">
        <v>21</v>
      </c>
      <c r="C21" s="9">
        <f>SUM([1]январь!G23+[1]февраль!G23+[1]март!G23+[1]апрель!G23+[1]май!G23+[1]июнь!G23+[1]июль!G23+[1]август!G23+[1]сент!G23+[1]окт!G23+[1]ноя!G23+[1]дек!G23)</f>
        <v>142835.77899999998</v>
      </c>
    </row>
    <row r="22" spans="1:3" x14ac:dyDescent="0.25">
      <c r="A22" s="8">
        <f t="shared" si="0"/>
        <v>16</v>
      </c>
      <c r="B22" s="15" t="s">
        <v>22</v>
      </c>
      <c r="C22" s="9">
        <f>SUM([1]январь!G24+[1]февраль!G24+[1]март!G24+[1]апрель!G24+[1]май!G24+[1]июнь!G24+[1]июль!G24+[1]август!G24+[1]сент!G24+[1]окт!G24+[1]ноя!G24+[1]дек!G24)</f>
        <v>187940.54</v>
      </c>
    </row>
    <row r="23" spans="1:3" x14ac:dyDescent="0.25">
      <c r="A23" s="8">
        <f t="shared" si="0"/>
        <v>17</v>
      </c>
      <c r="B23" s="15" t="s">
        <v>23</v>
      </c>
      <c r="C23" s="9">
        <f>SUM([1]январь!G25+[1]февраль!G25+[1]март!G25+[1]апрель!G25+[1]май!G25+[1]июнь!G25+[1]июль!G25+[1]август!G25+[1]сент!G25+[1]окт!G25+[1]ноя!G25+[1]дек!G25)</f>
        <v>79663.566000000021</v>
      </c>
    </row>
    <row r="24" spans="1:3" x14ac:dyDescent="0.25">
      <c r="A24" s="8">
        <f t="shared" si="0"/>
        <v>18</v>
      </c>
      <c r="B24" s="15" t="s">
        <v>24</v>
      </c>
      <c r="C24" s="9">
        <f>SUM([1]январь!G26+[1]февраль!G26+[1]март!G26+[1]апрель!G26+[1]май!G26+[1]июнь!G26+[1]июль!G26+[1]август!G26+[1]сент!G26+[1]окт!G26+[1]ноя!G26+[1]дек!G26)</f>
        <v>10981.481</v>
      </c>
    </row>
    <row r="25" spans="1:3" ht="30.75" customHeight="1" x14ac:dyDescent="0.25">
      <c r="A25" s="8">
        <f t="shared" si="0"/>
        <v>19</v>
      </c>
      <c r="B25" s="16" t="s">
        <v>25</v>
      </c>
      <c r="C25" s="9">
        <f>SUM([1]январь!G27+[1]февраль!G27+[1]март!G27+[1]апрель!G27+[1]май!G27+[1]июнь!G27+[1]июль!G27+[1]август!G27+[1]сент!G27+[1]окт!G27+[1]ноя!G27+[1]дек!G27)</f>
        <v>63172.213000000011</v>
      </c>
    </row>
    <row r="26" spans="1:3" ht="31.5" x14ac:dyDescent="0.25">
      <c r="A26" s="8">
        <f t="shared" si="0"/>
        <v>20</v>
      </c>
      <c r="B26" s="13" t="s">
        <v>26</v>
      </c>
      <c r="C26" s="9">
        <f>SUM([1]январь!G28+[1]февраль!G28+[1]март!G28+[1]апрель!G28+[1]май!G28+[1]июнь!G28+[1]июль!G28+[1]август!G28+[1]сент!G28+[1]окт!G28+[1]ноя!G28+[1]дек!G28)</f>
        <v>118232.67</v>
      </c>
    </row>
    <row r="27" spans="1:3" s="19" customFormat="1" x14ac:dyDescent="0.25">
      <c r="A27" s="17" t="s">
        <v>27</v>
      </c>
      <c r="B27" s="18"/>
      <c r="C27" s="9">
        <f>SUM([1]январь!G29+[1]февраль!G29+[1]март!G29+[1]апрель!G29+[1]май!G29+[1]июнь!G29+[1]июль!G29+[1]август!G29+[1]сент!G29+[1]окт!G29+[1]ноя!G29+[1]дек!G29)</f>
        <v>806882.71800000034</v>
      </c>
    </row>
    <row r="28" spans="1:3" s="21" customFormat="1" x14ac:dyDescent="0.25">
      <c r="A28" s="20" t="s">
        <v>28</v>
      </c>
      <c r="B28" s="20"/>
      <c r="C28" s="9"/>
    </row>
    <row r="29" spans="1:3" ht="56.25" customHeight="1" x14ac:dyDescent="0.25">
      <c r="A29" s="10" t="s">
        <v>4</v>
      </c>
      <c r="B29" s="10" t="s">
        <v>5</v>
      </c>
      <c r="C29" s="11" t="s">
        <v>6</v>
      </c>
    </row>
    <row r="30" spans="1:3" ht="28.15" customHeight="1" x14ac:dyDescent="0.25">
      <c r="A30" s="8">
        <v>1</v>
      </c>
      <c r="B30" s="22" t="s">
        <v>28</v>
      </c>
      <c r="C30" s="9">
        <f>SUM([1]январь!G32+[1]февраль!G32+[1]март!G32+[1]апрель!G32+[1]май!G32+[1]июнь!G32+[1]июль!G32+[1]август!G32+[1]сент!G32+[1]окт!G32+[1]ноя!G32+[1]дек!G32)</f>
        <v>47506.479999999996</v>
      </c>
    </row>
    <row r="31" spans="1:3" ht="36.6" customHeight="1" x14ac:dyDescent="0.25">
      <c r="A31" s="8">
        <v>2</v>
      </c>
      <c r="B31" s="13" t="s">
        <v>29</v>
      </c>
      <c r="C31" s="9">
        <f>[1]август!G33</f>
        <v>23620.799999999999</v>
      </c>
    </row>
    <row r="32" spans="1:3" ht="34.5" customHeight="1" x14ac:dyDescent="0.25">
      <c r="A32" s="8">
        <f>A31+1</f>
        <v>3</v>
      </c>
      <c r="B32" s="13" t="s">
        <v>30</v>
      </c>
      <c r="C32" s="9">
        <f>[1]август!G34</f>
        <v>17035.2</v>
      </c>
    </row>
    <row r="33" spans="1:3" s="24" customFormat="1" x14ac:dyDescent="0.25">
      <c r="A33" s="23" t="s">
        <v>27</v>
      </c>
      <c r="B33" s="23"/>
      <c r="C33" s="9">
        <f>SUM(C30:C32)</f>
        <v>88162.48</v>
      </c>
    </row>
    <row r="34" spans="1:3" s="19" customFormat="1" x14ac:dyDescent="0.25">
      <c r="A34" s="17" t="s">
        <v>31</v>
      </c>
      <c r="B34" s="17"/>
      <c r="C34" s="9">
        <f>C27+C33</f>
        <v>895045.19800000032</v>
      </c>
    </row>
    <row r="35" spans="1:3" s="21" customFormat="1" x14ac:dyDescent="0.25">
      <c r="A35" s="25"/>
      <c r="B35" s="26" t="s">
        <v>32</v>
      </c>
      <c r="C35" s="7">
        <f>C3-C34</f>
        <v>120190.51199999964</v>
      </c>
    </row>
    <row r="36" spans="1:3" s="30" customFormat="1" ht="18.75" customHeight="1" x14ac:dyDescent="0.3">
      <c r="A36" s="27"/>
      <c r="B36" s="28"/>
      <c r="C36" s="29"/>
    </row>
    <row r="37" spans="1:3" s="30" customFormat="1" ht="22.5" customHeight="1" x14ac:dyDescent="0.3">
      <c r="A37" s="27"/>
      <c r="B37" s="28"/>
      <c r="C37" s="29"/>
    </row>
    <row r="38" spans="1:3" s="30" customFormat="1" ht="26.25" customHeight="1" x14ac:dyDescent="0.3">
      <c r="A38" s="27"/>
      <c r="B38" s="28"/>
      <c r="C38" s="29"/>
    </row>
    <row r="39" spans="1:3" s="30" customFormat="1" ht="24" customHeight="1" x14ac:dyDescent="0.3">
      <c r="A39" s="27"/>
      <c r="B39" s="31"/>
      <c r="C39" s="32"/>
    </row>
    <row r="40" spans="1:3" s="30" customFormat="1" ht="33" customHeight="1" x14ac:dyDescent="0.3">
      <c r="A40" s="27"/>
      <c r="B40" s="31"/>
      <c r="C40" s="32"/>
    </row>
    <row r="41" spans="1:3" s="21" customFormat="1" ht="18.75" x14ac:dyDescent="0.3">
      <c r="A41" s="33"/>
      <c r="B41" s="33"/>
      <c r="C41" s="34"/>
    </row>
    <row r="42" spans="1:3" s="21" customFormat="1" ht="18.75" x14ac:dyDescent="0.3">
      <c r="A42" s="33"/>
      <c r="B42" s="33"/>
      <c r="C42" s="34"/>
    </row>
    <row r="43" spans="1:3" s="21" customFormat="1" ht="18.75" x14ac:dyDescent="0.3">
      <c r="A43" s="33"/>
      <c r="B43" s="33"/>
      <c r="C43" s="34"/>
    </row>
    <row r="44" spans="1:3" s="21" customFormat="1" ht="18.75" x14ac:dyDescent="0.3">
      <c r="A44" s="33"/>
      <c r="B44" s="33"/>
      <c r="C44" s="34"/>
    </row>
    <row r="45" spans="1:3" s="21" customFormat="1" ht="18.75" x14ac:dyDescent="0.3">
      <c r="A45" s="33"/>
      <c r="B45" s="33"/>
      <c r="C45" s="34"/>
    </row>
    <row r="46" spans="1:3" s="21" customFormat="1" ht="18.75" x14ac:dyDescent="0.3">
      <c r="A46" s="33"/>
      <c r="B46" s="33"/>
      <c r="C46" s="34"/>
    </row>
    <row r="47" spans="1:3" s="21" customFormat="1" ht="18.75" x14ac:dyDescent="0.3">
      <c r="A47" s="33"/>
      <c r="B47" s="33"/>
      <c r="C47" s="34"/>
    </row>
    <row r="48" spans="1:3" s="21" customFormat="1" ht="18.75" x14ac:dyDescent="0.3">
      <c r="A48" s="33"/>
      <c r="B48" s="33"/>
      <c r="C48" s="34"/>
    </row>
    <row r="49" spans="1:3" s="21" customFormat="1" ht="18.75" x14ac:dyDescent="0.3">
      <c r="A49" s="33"/>
      <c r="B49" s="33"/>
      <c r="C49" s="34"/>
    </row>
    <row r="50" spans="1:3" s="21" customFormat="1" ht="18.75" x14ac:dyDescent="0.3">
      <c r="A50" s="33"/>
      <c r="B50" s="33"/>
      <c r="C50" s="34"/>
    </row>
    <row r="51" spans="1:3" s="21" customFormat="1" ht="18.75" x14ac:dyDescent="0.3">
      <c r="A51" s="33"/>
      <c r="B51" s="33"/>
      <c r="C51" s="34"/>
    </row>
    <row r="52" spans="1:3" ht="18.75" x14ac:dyDescent="0.3">
      <c r="A52" s="35"/>
      <c r="B52" s="35"/>
      <c r="C52" s="34"/>
    </row>
    <row r="53" spans="1:3" ht="18.75" x14ac:dyDescent="0.3">
      <c r="A53" s="35"/>
      <c r="B53" s="35"/>
      <c r="C53" s="34"/>
    </row>
    <row r="54" spans="1:3" ht="18.75" x14ac:dyDescent="0.3">
      <c r="A54" s="35"/>
      <c r="B54" s="35"/>
      <c r="C54" s="34"/>
    </row>
    <row r="55" spans="1:3" ht="18.75" x14ac:dyDescent="0.3">
      <c r="A55" s="35"/>
      <c r="B55" s="35"/>
      <c r="C55" s="34"/>
    </row>
  </sheetData>
  <mergeCells count="4">
    <mergeCell ref="B2:C2"/>
    <mergeCell ref="A27:B27"/>
    <mergeCell ref="A33:B33"/>
    <mergeCell ref="A34:B34"/>
  </mergeCells>
  <pageMargins left="0.70866141732283472" right="0.15748031496062992" top="0.19685039370078741" bottom="0.19685039370078741" header="0.15748031496062992" footer="0.15748031496062992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2022-02-28T07:10:54Z</dcterms:created>
  <dcterms:modified xsi:type="dcterms:W3CDTF">2022-02-28T07:11:17Z</dcterms:modified>
</cp:coreProperties>
</file>