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9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8" i="1" s="1"/>
  <c r="C36" i="1"/>
  <c r="C37" i="1"/>
  <c r="C32" i="1" l="1"/>
  <c r="C39" i="1" s="1"/>
  <c r="C40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<sst xmlns="http://schemas.openxmlformats.org/spreadsheetml/2006/main" count="42" uniqueCount="37">
  <si>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</si>
  <si>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</si>
  <si>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</si>
  <si>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</si>
  <si>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</si>
  <si>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</si>
  <si>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</si>
  <si>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</si>
  <si>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</si>
  <si>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</si>
  <si>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</si>
  <si>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</si>
  <si>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</si>
  <si>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</si>
  <si>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</si>
  <si>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</si>
  <si>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</si>
  <si>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</si>
  <si>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</si>
  <si>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</si>
  <si>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</si>
  <si>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</si>
  <si>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</si>
  <si>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</si>
  <si>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</si>
  <si>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</si>
  <si>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</si>
  <si>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</si>
  <si>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</si>
  <si>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</si>
  <si>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</si>
  <si>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</si>
  <si>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</si>
  <si>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</si>
  <si>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</si>
  <si>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</si>
  <si>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ул.Новаторов  д. 1/4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</si>
</sst>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Calibri Light"/>
      <family val="1"/>
      <charset val="204"/>
      <scheme val="maj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b/>
      <i/>
      <sz val="12"/>
      <color theme="1"/>
      <name val="Calibri Light"/>
      <family val="1"/>
      <charset val="204"/>
      <scheme val="major"/>
    </font>
    <font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2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justify"/>
    </xf>
    <xf numFmtId="2" fontId="1" fillId="2" borderId="0" xfId="0" applyNumberFormat="1" applyFont="1" applyFill="1" applyAlignme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justify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justify" wrapText="1"/>
    </xf>
    <xf numFmtId="0" fontId="7" fillId="2" borderId="0" xfId="0" applyFont="1" applyFill="1"/>
    <xf numFmtId="2" fontId="7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/>
    </xf>
    <xf numFmtId="0" fontId="8" fillId="2" borderId="0" xfId="0" applyFont="1" applyFill="1"/>
    <xf numFmtId="0" fontId="8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4" fontId="7" fillId="2" borderId="0" xfId="0" applyNumberFormat="1" applyFont="1" applyFill="1"/>
    <xf numFmtId="0" fontId="7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justify" wrapText="1"/>
    </xf>
    <xf numFmtId="0" fontId="10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Alignment="1"/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11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1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6186.0800000000008</v>
          </cell>
        </row>
        <row r="9">
          <cell r="G9">
            <v>1546.5200000000002</v>
          </cell>
        </row>
        <row r="10">
          <cell r="G10">
            <v>2938.3880000000004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3711.6480000000001</v>
          </cell>
        </row>
        <row r="14">
          <cell r="G14">
            <v>3402.3440000000001</v>
          </cell>
        </row>
        <row r="15">
          <cell r="G15">
            <v>3556.9960000000001</v>
          </cell>
        </row>
        <row r="16">
          <cell r="G16">
            <v>9743.0760000000009</v>
          </cell>
        </row>
        <row r="17">
          <cell r="G17">
            <v>8351.2080000000005</v>
          </cell>
        </row>
        <row r="18">
          <cell r="G18">
            <v>927.91200000000003</v>
          </cell>
        </row>
        <row r="19">
          <cell r="G19">
            <v>1546.5200000000002</v>
          </cell>
        </row>
        <row r="20">
          <cell r="G20">
            <v>12217.508000000002</v>
          </cell>
        </row>
        <row r="21">
          <cell r="G21">
            <v>29538.531999999999</v>
          </cell>
        </row>
        <row r="22">
          <cell r="G22">
            <v>53973.548000000003</v>
          </cell>
        </row>
        <row r="23">
          <cell r="G23">
            <v>47348.639999999999</v>
          </cell>
        </row>
        <row r="24">
          <cell r="G24">
            <v>32786.224000000002</v>
          </cell>
        </row>
        <row r="25">
          <cell r="G25">
            <v>4484.9079999999994</v>
          </cell>
        </row>
        <row r="26">
          <cell r="G26">
            <v>25981.536</v>
          </cell>
        </row>
        <row r="27">
          <cell r="G27">
            <v>47409.182000000001</v>
          </cell>
        </row>
        <row r="31">
          <cell r="G31">
            <v>5129.93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6804.6880000000001</v>
          </cell>
        </row>
        <row r="9">
          <cell r="G9">
            <v>1701.172</v>
          </cell>
        </row>
        <row r="10">
          <cell r="G10">
            <v>3247.692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4175.6040000000003</v>
          </cell>
        </row>
        <row r="14">
          <cell r="G14">
            <v>3711.6480000000001</v>
          </cell>
        </row>
        <row r="15">
          <cell r="G15">
            <v>3866.3</v>
          </cell>
        </row>
        <row r="16">
          <cell r="G16">
            <v>10670.987999999999</v>
          </cell>
        </row>
        <row r="17">
          <cell r="G17">
            <v>9124.4680000000008</v>
          </cell>
        </row>
        <row r="18">
          <cell r="G18">
            <v>1082.5640000000001</v>
          </cell>
        </row>
        <row r="19">
          <cell r="G19">
            <v>1701.172</v>
          </cell>
        </row>
        <row r="20">
          <cell r="G20">
            <v>13300.072</v>
          </cell>
        </row>
        <row r="21">
          <cell r="G21">
            <v>32322.268</v>
          </cell>
        </row>
        <row r="22">
          <cell r="G22">
            <v>59231.716</v>
          </cell>
        </row>
        <row r="23">
          <cell r="G23">
            <v>51837.279999999999</v>
          </cell>
        </row>
        <row r="24">
          <cell r="G24">
            <v>35879.263999999996</v>
          </cell>
        </row>
        <row r="25">
          <cell r="G25">
            <v>4948.8640000000005</v>
          </cell>
        </row>
        <row r="26">
          <cell r="G26">
            <v>28455.968000000001</v>
          </cell>
        </row>
        <row r="27">
          <cell r="G27">
            <v>28697.702000000001</v>
          </cell>
        </row>
        <row r="31">
          <cell r="G31">
            <v>38336.120000000003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6804.6880000000001</v>
          </cell>
        </row>
        <row r="9">
          <cell r="G9">
            <v>1701.172</v>
          </cell>
        </row>
        <row r="10">
          <cell r="G10">
            <v>3247.692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4175.6040000000003</v>
          </cell>
        </row>
        <row r="14">
          <cell r="G14">
            <v>3711.6480000000001</v>
          </cell>
        </row>
        <row r="15">
          <cell r="G15">
            <v>3866.3</v>
          </cell>
        </row>
        <row r="16">
          <cell r="G16">
            <v>10670.987999999999</v>
          </cell>
        </row>
        <row r="17">
          <cell r="G17">
            <v>9124.4680000000008</v>
          </cell>
        </row>
        <row r="18">
          <cell r="G18">
            <v>1082.5640000000001</v>
          </cell>
        </row>
        <row r="19">
          <cell r="G19">
            <v>1701.172</v>
          </cell>
        </row>
        <row r="20">
          <cell r="G20">
            <v>13300.072</v>
          </cell>
        </row>
        <row r="21">
          <cell r="G21">
            <v>32322.268</v>
          </cell>
        </row>
        <row r="22">
          <cell r="G22">
            <v>59231.716</v>
          </cell>
        </row>
        <row r="23">
          <cell r="G23">
            <v>51837.279999999999</v>
          </cell>
        </row>
        <row r="24">
          <cell r="G24">
            <v>35879.263999999996</v>
          </cell>
        </row>
        <row r="25">
          <cell r="G25">
            <v>4948.8640000000005</v>
          </cell>
        </row>
        <row r="26">
          <cell r="G26">
            <v>28455.968000000001</v>
          </cell>
        </row>
        <row r="27">
          <cell r="G27">
            <v>40996.892</v>
          </cell>
        </row>
        <row r="31">
          <cell r="G31">
            <v>30889.96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6804.6880000000001</v>
          </cell>
        </row>
        <row r="9">
          <cell r="G9">
            <v>1701.172</v>
          </cell>
        </row>
        <row r="10">
          <cell r="G10">
            <v>3247.692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4175.6040000000003</v>
          </cell>
        </row>
        <row r="14">
          <cell r="G14">
            <v>3711.6480000000001</v>
          </cell>
        </row>
        <row r="15">
          <cell r="G15">
            <v>3866.3</v>
          </cell>
        </row>
        <row r="16">
          <cell r="G16">
            <v>10670.987999999999</v>
          </cell>
        </row>
        <row r="17">
          <cell r="G17">
            <v>9124.4680000000008</v>
          </cell>
        </row>
        <row r="18">
          <cell r="G18">
            <v>1082.5640000000001</v>
          </cell>
        </row>
        <row r="19">
          <cell r="G19">
            <v>1701.172</v>
          </cell>
        </row>
        <row r="20">
          <cell r="G20">
            <v>13300.072</v>
          </cell>
        </row>
        <row r="21">
          <cell r="G21">
            <v>32322.268</v>
          </cell>
        </row>
        <row r="22">
          <cell r="G22">
            <v>59231.716</v>
          </cell>
        </row>
        <row r="23">
          <cell r="G23">
            <v>51837.279999999999</v>
          </cell>
        </row>
        <row r="24">
          <cell r="G24">
            <v>35879.263999999996</v>
          </cell>
        </row>
        <row r="25">
          <cell r="G25">
            <v>4948.8640000000005</v>
          </cell>
        </row>
        <row r="26">
          <cell r="G26">
            <v>28455.968000000001</v>
          </cell>
        </row>
        <row r="27">
          <cell r="G27">
            <v>43820.072</v>
          </cell>
        </row>
        <row r="31">
          <cell r="G31">
            <v>15382.14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6804.6880000000001</v>
          </cell>
        </row>
        <row r="9">
          <cell r="G9">
            <v>1701.172</v>
          </cell>
        </row>
        <row r="10">
          <cell r="G10">
            <v>3247.692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4175.6040000000003</v>
          </cell>
        </row>
        <row r="14">
          <cell r="G14">
            <v>3711.6480000000001</v>
          </cell>
        </row>
        <row r="15">
          <cell r="G15">
            <v>3866.3</v>
          </cell>
        </row>
        <row r="16">
          <cell r="G16">
            <v>10670.987999999999</v>
          </cell>
        </row>
        <row r="17">
          <cell r="G17">
            <v>9124.4680000000008</v>
          </cell>
        </row>
        <row r="18">
          <cell r="G18">
            <v>1082.5640000000001</v>
          </cell>
        </row>
        <row r="19">
          <cell r="G19">
            <v>1701.172</v>
          </cell>
        </row>
        <row r="20">
          <cell r="G20">
            <v>13300.072</v>
          </cell>
        </row>
        <row r="21">
          <cell r="G21">
            <v>32322.268</v>
          </cell>
        </row>
        <row r="22">
          <cell r="G22">
            <v>59231.716</v>
          </cell>
        </row>
        <row r="23">
          <cell r="G23">
            <v>51837.279999999999</v>
          </cell>
        </row>
        <row r="24">
          <cell r="G24">
            <v>35879.263999999996</v>
          </cell>
        </row>
        <row r="25">
          <cell r="G25">
            <v>4948.8640000000005</v>
          </cell>
        </row>
        <row r="26">
          <cell r="G26">
            <v>28455.968000000001</v>
          </cell>
        </row>
        <row r="27">
          <cell r="G27">
            <v>48358.682000000001</v>
          </cell>
        </row>
        <row r="31">
          <cell r="G31">
            <v>26217.21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6804.6880000000001</v>
          </cell>
        </row>
        <row r="9">
          <cell r="G9">
            <v>1701.172</v>
          </cell>
        </row>
        <row r="10">
          <cell r="G10">
            <v>3247.692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4175.6040000000003</v>
          </cell>
        </row>
        <row r="14">
          <cell r="G14">
            <v>3711.6480000000001</v>
          </cell>
        </row>
        <row r="15">
          <cell r="G15">
            <v>3866.3</v>
          </cell>
        </row>
        <row r="16">
          <cell r="G16">
            <v>10670.987999999999</v>
          </cell>
        </row>
        <row r="17">
          <cell r="G17">
            <v>9124.4680000000008</v>
          </cell>
        </row>
        <row r="18">
          <cell r="G18">
            <v>1082.5640000000001</v>
          </cell>
        </row>
        <row r="19">
          <cell r="G19">
            <v>1701.172</v>
          </cell>
        </row>
        <row r="20">
          <cell r="G20">
            <v>13300.072</v>
          </cell>
        </row>
        <row r="21">
          <cell r="G21">
            <v>32322.268</v>
          </cell>
        </row>
        <row r="22">
          <cell r="G22">
            <v>59231.716</v>
          </cell>
        </row>
        <row r="23">
          <cell r="G23">
            <v>51837.279999999999</v>
          </cell>
        </row>
        <row r="24">
          <cell r="G24">
            <v>35879.263999999996</v>
          </cell>
        </row>
        <row r="25">
          <cell r="G25">
            <v>4948.8640000000005</v>
          </cell>
        </row>
        <row r="26">
          <cell r="G26">
            <v>28455.968000000001</v>
          </cell>
        </row>
        <row r="27">
          <cell r="G27">
            <v>45567.152000000002</v>
          </cell>
        </row>
        <row r="31">
          <cell r="G31">
            <v>44619.03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6804.6880000000001</v>
          </cell>
        </row>
        <row r="9">
          <cell r="G9">
            <v>1701.172</v>
          </cell>
        </row>
        <row r="10">
          <cell r="G10">
            <v>3247.692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4175.6040000000003</v>
          </cell>
        </row>
        <row r="14">
          <cell r="G14">
            <v>3711.6480000000001</v>
          </cell>
        </row>
        <row r="15">
          <cell r="G15">
            <v>3866.3</v>
          </cell>
        </row>
        <row r="16">
          <cell r="G16">
            <v>10670.987999999999</v>
          </cell>
        </row>
        <row r="17">
          <cell r="G17">
            <v>9124.4680000000008</v>
          </cell>
        </row>
        <row r="18">
          <cell r="G18">
            <v>1082.5640000000001</v>
          </cell>
        </row>
        <row r="19">
          <cell r="G19">
            <v>1701.172</v>
          </cell>
        </row>
        <row r="20">
          <cell r="G20">
            <v>13300.072</v>
          </cell>
        </row>
        <row r="21">
          <cell r="G21">
            <v>32322.268</v>
          </cell>
        </row>
        <row r="22">
          <cell r="G22">
            <v>59231.716</v>
          </cell>
        </row>
        <row r="23">
          <cell r="G23">
            <v>51837.279999999999</v>
          </cell>
        </row>
        <row r="24">
          <cell r="G24">
            <v>35879.263999999996</v>
          </cell>
        </row>
        <row r="25">
          <cell r="G25">
            <v>4948.8640000000005</v>
          </cell>
        </row>
        <row r="26">
          <cell r="G26">
            <v>28455.968000000001</v>
          </cell>
        </row>
        <row r="27">
          <cell r="G27">
            <v>37199.156000000003</v>
          </cell>
        </row>
        <row r="31">
          <cell r="G31">
            <v>20392.599999999999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6804.6880000000001</v>
          </cell>
        </row>
        <row r="9">
          <cell r="G9">
            <v>1701.172</v>
          </cell>
        </row>
        <row r="10">
          <cell r="G10">
            <v>3247.692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4175.6040000000003</v>
          </cell>
        </row>
        <row r="14">
          <cell r="G14">
            <v>3711.6480000000001</v>
          </cell>
        </row>
        <row r="15">
          <cell r="G15">
            <v>3866.3</v>
          </cell>
        </row>
        <row r="16">
          <cell r="G16">
            <v>10670.987999999999</v>
          </cell>
        </row>
        <row r="17">
          <cell r="G17">
            <v>9124.4680000000008</v>
          </cell>
        </row>
        <row r="18">
          <cell r="G18">
            <v>1082.5640000000001</v>
          </cell>
        </row>
        <row r="19">
          <cell r="G19">
            <v>1701.172</v>
          </cell>
        </row>
        <row r="20">
          <cell r="G20">
            <v>13300.072</v>
          </cell>
        </row>
        <row r="21">
          <cell r="G21">
            <v>32322.268</v>
          </cell>
        </row>
        <row r="22">
          <cell r="G22">
            <v>59231.716</v>
          </cell>
        </row>
        <row r="23">
          <cell r="G23">
            <v>51837.279999999999</v>
          </cell>
        </row>
        <row r="24">
          <cell r="G24">
            <v>35879.263999999996</v>
          </cell>
        </row>
        <row r="25">
          <cell r="G25">
            <v>4948.8640000000005</v>
          </cell>
        </row>
        <row r="26">
          <cell r="G26">
            <v>28455.968000000001</v>
          </cell>
        </row>
        <row r="27">
          <cell r="G27">
            <v>16593.456000000006</v>
          </cell>
        </row>
        <row r="31">
          <cell r="G31">
            <v>10241.32</v>
          </cell>
        </row>
        <row r="32">
          <cell r="G32">
            <v>169184.58666666667</v>
          </cell>
        </row>
        <row r="33">
          <cell r="G33">
            <v>122009.44</v>
          </cell>
        </row>
      </sheetData>
      <sheetData sheetId="8">
        <row r="8">
          <cell r="G8">
            <v>6804.6880000000001</v>
          </cell>
        </row>
        <row r="9">
          <cell r="G9">
            <v>1701.172</v>
          </cell>
        </row>
        <row r="10">
          <cell r="G10">
            <v>3247.692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4175.6040000000003</v>
          </cell>
        </row>
        <row r="14">
          <cell r="G14">
            <v>3711.6480000000001</v>
          </cell>
        </row>
        <row r="15">
          <cell r="G15">
            <v>3866.3</v>
          </cell>
        </row>
        <row r="16">
          <cell r="G16">
            <v>10670.987999999999</v>
          </cell>
        </row>
        <row r="17">
          <cell r="G17">
            <v>9124.4680000000008</v>
          </cell>
        </row>
        <row r="18">
          <cell r="G18">
            <v>1082.5640000000001</v>
          </cell>
        </row>
        <row r="19">
          <cell r="G19">
            <v>1701.172</v>
          </cell>
        </row>
        <row r="20">
          <cell r="G20">
            <v>13300.072</v>
          </cell>
        </row>
        <row r="21">
          <cell r="G21">
            <v>32322.268</v>
          </cell>
        </row>
        <row r="22">
          <cell r="G22">
            <v>59231.716</v>
          </cell>
        </row>
        <row r="23">
          <cell r="G23">
            <v>51837.279999999999</v>
          </cell>
        </row>
        <row r="24">
          <cell r="G24">
            <v>35879.263999999996</v>
          </cell>
        </row>
        <row r="25">
          <cell r="G25">
            <v>4948.8640000000005</v>
          </cell>
        </row>
        <row r="26">
          <cell r="G26">
            <v>28455.968000000001</v>
          </cell>
        </row>
        <row r="27">
          <cell r="G27">
            <v>16593.456000000006</v>
          </cell>
        </row>
        <row r="31">
          <cell r="G31">
            <v>12128.64</v>
          </cell>
        </row>
      </sheetData>
      <sheetData sheetId="9">
        <row r="8">
          <cell r="G8">
            <v>6804.6880000000001</v>
          </cell>
        </row>
        <row r="9">
          <cell r="G9">
            <v>1701.172</v>
          </cell>
        </row>
        <row r="10">
          <cell r="G10">
            <v>3247.692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4175.6040000000003</v>
          </cell>
        </row>
        <row r="14">
          <cell r="G14">
            <v>3711.6480000000001</v>
          </cell>
        </row>
        <row r="15">
          <cell r="G15">
            <v>3866.3</v>
          </cell>
        </row>
        <row r="16">
          <cell r="G16">
            <v>10670.987999999999</v>
          </cell>
        </row>
        <row r="17">
          <cell r="G17">
            <v>9124.4680000000008</v>
          </cell>
        </row>
        <row r="18">
          <cell r="G18">
            <v>1082.5640000000001</v>
          </cell>
        </row>
        <row r="19">
          <cell r="G19">
            <v>1701.172</v>
          </cell>
        </row>
        <row r="20">
          <cell r="G20">
            <v>13300.072</v>
          </cell>
        </row>
        <row r="21">
          <cell r="G21">
            <v>32322.268</v>
          </cell>
        </row>
        <row r="22">
          <cell r="G22">
            <v>59231.716</v>
          </cell>
        </row>
        <row r="23">
          <cell r="G23">
            <v>51837.279999999999</v>
          </cell>
        </row>
        <row r="24">
          <cell r="G24">
            <v>35879.263999999996</v>
          </cell>
        </row>
        <row r="25">
          <cell r="G25">
            <v>4948.8640000000005</v>
          </cell>
        </row>
        <row r="26">
          <cell r="G26">
            <v>28455.968000000001</v>
          </cell>
        </row>
        <row r="27">
          <cell r="G27">
            <v>33527.206000000006</v>
          </cell>
        </row>
        <row r="31">
          <cell r="G31">
            <v>238719.71</v>
          </cell>
        </row>
      </sheetData>
      <sheetData sheetId="10">
        <row r="8">
          <cell r="G8">
            <v>6804.6880000000001</v>
          </cell>
        </row>
        <row r="9">
          <cell r="G9">
            <v>1701.172</v>
          </cell>
        </row>
        <row r="10">
          <cell r="G10">
            <v>3247.692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4175.6040000000003</v>
          </cell>
        </row>
        <row r="14">
          <cell r="G14">
            <v>3711.6480000000001</v>
          </cell>
        </row>
        <row r="15">
          <cell r="G15">
            <v>3866.3</v>
          </cell>
        </row>
        <row r="16">
          <cell r="G16">
            <v>10670.987999999999</v>
          </cell>
        </row>
        <row r="17">
          <cell r="G17">
            <v>9124.4680000000008</v>
          </cell>
        </row>
        <row r="18">
          <cell r="G18">
            <v>1082.5640000000001</v>
          </cell>
        </row>
        <row r="19">
          <cell r="G19">
            <v>1701.172</v>
          </cell>
        </row>
        <row r="20">
          <cell r="G20">
            <v>13300.072</v>
          </cell>
        </row>
        <row r="21">
          <cell r="G21">
            <v>32322.268</v>
          </cell>
        </row>
        <row r="22">
          <cell r="G22">
            <v>59231.716</v>
          </cell>
        </row>
        <row r="23">
          <cell r="G23">
            <v>51837.279999999999</v>
          </cell>
        </row>
        <row r="24">
          <cell r="G24">
            <v>35879.263999999996</v>
          </cell>
        </row>
        <row r="25">
          <cell r="G25">
            <v>4948.8640000000005</v>
          </cell>
        </row>
        <row r="26">
          <cell r="G26">
            <v>28455.968000000001</v>
          </cell>
        </row>
        <row r="27">
          <cell r="G27">
            <v>36407.726000000002</v>
          </cell>
        </row>
        <row r="31">
          <cell r="G31">
            <v>810.83</v>
          </cell>
        </row>
      </sheetData>
      <sheetData sheetId="11">
        <row r="8">
          <cell r="G8">
            <v>6804.6880000000001</v>
          </cell>
        </row>
        <row r="9">
          <cell r="G9">
            <v>1701.172</v>
          </cell>
        </row>
        <row r="10">
          <cell r="G10">
            <v>3247.692</v>
          </cell>
        </row>
        <row r="11">
          <cell r="G11">
            <v>1391.8679999999999</v>
          </cell>
        </row>
        <row r="12">
          <cell r="G12">
            <v>773.2600000000001</v>
          </cell>
        </row>
        <row r="13">
          <cell r="G13">
            <v>4175.6040000000003</v>
          </cell>
        </row>
        <row r="14">
          <cell r="G14">
            <v>3711.6480000000001</v>
          </cell>
        </row>
        <row r="15">
          <cell r="G15">
            <v>3866.3</v>
          </cell>
        </row>
        <row r="16">
          <cell r="G16">
            <v>10670.987999999999</v>
          </cell>
        </row>
        <row r="17">
          <cell r="G17">
            <v>9124.4680000000008</v>
          </cell>
        </row>
        <row r="18">
          <cell r="G18">
            <v>1082.5640000000001</v>
          </cell>
        </row>
        <row r="19">
          <cell r="G19">
            <v>1701.172</v>
          </cell>
        </row>
        <row r="20">
          <cell r="G20">
            <v>13300.072</v>
          </cell>
        </row>
        <row r="21">
          <cell r="G21">
            <v>32322.268</v>
          </cell>
        </row>
        <row r="22">
          <cell r="G22">
            <v>59231.716</v>
          </cell>
        </row>
        <row r="23">
          <cell r="G23">
            <v>51837.279999999999</v>
          </cell>
        </row>
        <row r="24">
          <cell r="G24">
            <v>35879.263999999996</v>
          </cell>
        </row>
        <row r="25">
          <cell r="G25">
            <v>4948.8640000000005</v>
          </cell>
        </row>
        <row r="26">
          <cell r="G26">
            <v>28455.968000000001</v>
          </cell>
        </row>
        <row r="27">
          <cell r="G27">
            <v>41389.466</v>
          </cell>
        </row>
        <row r="31">
          <cell r="G31">
            <v>284223.85000000003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zoomScale="70" zoomScaleNormal="70" workbookViewId="0">
      <selection activeCell="B43" sqref="B43"/>
    </sheetView>
  </sheetViews>
  <sheetFormatPr defaultRowHeight="15.75" x14ac:dyDescent="0.25"/>
  <cols>
    <col min="1" max="1" width="8.28515625" style="1" customWidth="1"/>
    <col min="2" max="2" width="96.42578125" style="1" customWidth="1"/>
    <col min="3" max="3" width="34.85546875" style="2" customWidth="1"/>
    <col min="4" max="4" width="10.85546875" style="1" bestFit="1" customWidth="1"/>
    <col min="5" max="6" width="9.140625" style="1"/>
    <col min="7" max="7" width="11" style="1" bestFit="1" customWidth="1"/>
    <col min="8" max="244" width="9.140625" style="1"/>
    <col min="245" max="245" width="5.85546875" style="1" customWidth="1"/>
    <col min="246" max="246" width="8.140625" style="1" customWidth="1"/>
    <col min="247" max="247" width="48" style="1" customWidth="1"/>
    <col min="248" max="248" width="22.5703125" style="1" customWidth="1"/>
    <col min="249" max="249" width="14.7109375" style="1" customWidth="1"/>
    <col min="250" max="250" width="12.42578125" style="1" customWidth="1"/>
    <col min="251" max="251" width="23.7109375" style="1" customWidth="1"/>
    <col min="252" max="253" width="15.5703125" style="1" customWidth="1"/>
    <col min="254" max="500" width="9.140625" style="1"/>
    <col min="501" max="501" width="5.85546875" style="1" customWidth="1"/>
    <col min="502" max="502" width="8.140625" style="1" customWidth="1"/>
    <col min="503" max="503" width="48" style="1" customWidth="1"/>
    <col min="504" max="504" width="22.5703125" style="1" customWidth="1"/>
    <col min="505" max="505" width="14.7109375" style="1" customWidth="1"/>
    <col min="506" max="506" width="12.42578125" style="1" customWidth="1"/>
    <col min="507" max="507" width="23.7109375" style="1" customWidth="1"/>
    <col min="508" max="509" width="15.5703125" style="1" customWidth="1"/>
    <col min="510" max="756" width="9.140625" style="1"/>
    <col min="757" max="757" width="5.85546875" style="1" customWidth="1"/>
    <col min="758" max="758" width="8.140625" style="1" customWidth="1"/>
    <col min="759" max="759" width="48" style="1" customWidth="1"/>
    <col min="760" max="760" width="22.5703125" style="1" customWidth="1"/>
    <col min="761" max="761" width="14.7109375" style="1" customWidth="1"/>
    <col min="762" max="762" width="12.42578125" style="1" customWidth="1"/>
    <col min="763" max="763" width="23.7109375" style="1" customWidth="1"/>
    <col min="764" max="765" width="15.5703125" style="1" customWidth="1"/>
    <col min="766" max="1012" width="9.140625" style="1"/>
    <col min="1013" max="1013" width="5.85546875" style="1" customWidth="1"/>
    <col min="1014" max="1014" width="8.140625" style="1" customWidth="1"/>
    <col min="1015" max="1015" width="48" style="1" customWidth="1"/>
    <col min="1016" max="1016" width="22.5703125" style="1" customWidth="1"/>
    <col min="1017" max="1017" width="14.7109375" style="1" customWidth="1"/>
    <col min="1018" max="1018" width="12.42578125" style="1" customWidth="1"/>
    <col min="1019" max="1019" width="23.7109375" style="1" customWidth="1"/>
    <col min="1020" max="1021" width="15.5703125" style="1" customWidth="1"/>
    <col min="1022" max="1268" width="9.140625" style="1"/>
    <col min="1269" max="1269" width="5.85546875" style="1" customWidth="1"/>
    <col min="1270" max="1270" width="8.140625" style="1" customWidth="1"/>
    <col min="1271" max="1271" width="48" style="1" customWidth="1"/>
    <col min="1272" max="1272" width="22.5703125" style="1" customWidth="1"/>
    <col min="1273" max="1273" width="14.7109375" style="1" customWidth="1"/>
    <col min="1274" max="1274" width="12.42578125" style="1" customWidth="1"/>
    <col min="1275" max="1275" width="23.7109375" style="1" customWidth="1"/>
    <col min="1276" max="1277" width="15.5703125" style="1" customWidth="1"/>
    <col min="1278" max="1524" width="9.140625" style="1"/>
    <col min="1525" max="1525" width="5.85546875" style="1" customWidth="1"/>
    <col min="1526" max="1526" width="8.140625" style="1" customWidth="1"/>
    <col min="1527" max="1527" width="48" style="1" customWidth="1"/>
    <col min="1528" max="1528" width="22.5703125" style="1" customWidth="1"/>
    <col min="1529" max="1529" width="14.7109375" style="1" customWidth="1"/>
    <col min="1530" max="1530" width="12.42578125" style="1" customWidth="1"/>
    <col min="1531" max="1531" width="23.7109375" style="1" customWidth="1"/>
    <col min="1532" max="1533" width="15.5703125" style="1" customWidth="1"/>
    <col min="1534" max="1780" width="9.140625" style="1"/>
    <col min="1781" max="1781" width="5.85546875" style="1" customWidth="1"/>
    <col min="1782" max="1782" width="8.140625" style="1" customWidth="1"/>
    <col min="1783" max="1783" width="48" style="1" customWidth="1"/>
    <col min="1784" max="1784" width="22.5703125" style="1" customWidth="1"/>
    <col min="1785" max="1785" width="14.7109375" style="1" customWidth="1"/>
    <col min="1786" max="1786" width="12.42578125" style="1" customWidth="1"/>
    <col min="1787" max="1787" width="23.7109375" style="1" customWidth="1"/>
    <col min="1788" max="1789" width="15.5703125" style="1" customWidth="1"/>
    <col min="1790" max="2036" width="9.140625" style="1"/>
    <col min="2037" max="2037" width="5.85546875" style="1" customWidth="1"/>
    <col min="2038" max="2038" width="8.140625" style="1" customWidth="1"/>
    <col min="2039" max="2039" width="48" style="1" customWidth="1"/>
    <col min="2040" max="2040" width="22.5703125" style="1" customWidth="1"/>
    <col min="2041" max="2041" width="14.7109375" style="1" customWidth="1"/>
    <col min="2042" max="2042" width="12.42578125" style="1" customWidth="1"/>
    <col min="2043" max="2043" width="23.7109375" style="1" customWidth="1"/>
    <col min="2044" max="2045" width="15.5703125" style="1" customWidth="1"/>
    <col min="2046" max="2292" width="9.140625" style="1"/>
    <col min="2293" max="2293" width="5.85546875" style="1" customWidth="1"/>
    <col min="2294" max="2294" width="8.140625" style="1" customWidth="1"/>
    <col min="2295" max="2295" width="48" style="1" customWidth="1"/>
    <col min="2296" max="2296" width="22.5703125" style="1" customWidth="1"/>
    <col min="2297" max="2297" width="14.7109375" style="1" customWidth="1"/>
    <col min="2298" max="2298" width="12.42578125" style="1" customWidth="1"/>
    <col min="2299" max="2299" width="23.7109375" style="1" customWidth="1"/>
    <col min="2300" max="2301" width="15.5703125" style="1" customWidth="1"/>
    <col min="2302" max="2548" width="9.140625" style="1"/>
    <col min="2549" max="2549" width="5.85546875" style="1" customWidth="1"/>
    <col min="2550" max="2550" width="8.140625" style="1" customWidth="1"/>
    <col min="2551" max="2551" width="48" style="1" customWidth="1"/>
    <col min="2552" max="2552" width="22.5703125" style="1" customWidth="1"/>
    <col min="2553" max="2553" width="14.7109375" style="1" customWidth="1"/>
    <col min="2554" max="2554" width="12.42578125" style="1" customWidth="1"/>
    <col min="2555" max="2555" width="23.7109375" style="1" customWidth="1"/>
    <col min="2556" max="2557" width="15.5703125" style="1" customWidth="1"/>
    <col min="2558" max="2804" width="9.140625" style="1"/>
    <col min="2805" max="2805" width="5.85546875" style="1" customWidth="1"/>
    <col min="2806" max="2806" width="8.140625" style="1" customWidth="1"/>
    <col min="2807" max="2807" width="48" style="1" customWidth="1"/>
    <col min="2808" max="2808" width="22.5703125" style="1" customWidth="1"/>
    <col min="2809" max="2809" width="14.7109375" style="1" customWidth="1"/>
    <col min="2810" max="2810" width="12.42578125" style="1" customWidth="1"/>
    <col min="2811" max="2811" width="23.7109375" style="1" customWidth="1"/>
    <col min="2812" max="2813" width="15.5703125" style="1" customWidth="1"/>
    <col min="2814" max="3060" width="9.140625" style="1"/>
    <col min="3061" max="3061" width="5.85546875" style="1" customWidth="1"/>
    <col min="3062" max="3062" width="8.140625" style="1" customWidth="1"/>
    <col min="3063" max="3063" width="48" style="1" customWidth="1"/>
    <col min="3064" max="3064" width="22.5703125" style="1" customWidth="1"/>
    <col min="3065" max="3065" width="14.7109375" style="1" customWidth="1"/>
    <col min="3066" max="3066" width="12.42578125" style="1" customWidth="1"/>
    <col min="3067" max="3067" width="23.7109375" style="1" customWidth="1"/>
    <col min="3068" max="3069" width="15.5703125" style="1" customWidth="1"/>
    <col min="3070" max="3316" width="9.140625" style="1"/>
    <col min="3317" max="3317" width="5.85546875" style="1" customWidth="1"/>
    <col min="3318" max="3318" width="8.140625" style="1" customWidth="1"/>
    <col min="3319" max="3319" width="48" style="1" customWidth="1"/>
    <col min="3320" max="3320" width="22.5703125" style="1" customWidth="1"/>
    <col min="3321" max="3321" width="14.7109375" style="1" customWidth="1"/>
    <col min="3322" max="3322" width="12.42578125" style="1" customWidth="1"/>
    <col min="3323" max="3323" width="23.7109375" style="1" customWidth="1"/>
    <col min="3324" max="3325" width="15.5703125" style="1" customWidth="1"/>
    <col min="3326" max="3572" width="9.140625" style="1"/>
    <col min="3573" max="3573" width="5.85546875" style="1" customWidth="1"/>
    <col min="3574" max="3574" width="8.140625" style="1" customWidth="1"/>
    <col min="3575" max="3575" width="48" style="1" customWidth="1"/>
    <col min="3576" max="3576" width="22.5703125" style="1" customWidth="1"/>
    <col min="3577" max="3577" width="14.7109375" style="1" customWidth="1"/>
    <col min="3578" max="3578" width="12.42578125" style="1" customWidth="1"/>
    <col min="3579" max="3579" width="23.7109375" style="1" customWidth="1"/>
    <col min="3580" max="3581" width="15.5703125" style="1" customWidth="1"/>
    <col min="3582" max="3828" width="9.140625" style="1"/>
    <col min="3829" max="3829" width="5.85546875" style="1" customWidth="1"/>
    <col min="3830" max="3830" width="8.140625" style="1" customWidth="1"/>
    <col min="3831" max="3831" width="48" style="1" customWidth="1"/>
    <col min="3832" max="3832" width="22.5703125" style="1" customWidth="1"/>
    <col min="3833" max="3833" width="14.7109375" style="1" customWidth="1"/>
    <col min="3834" max="3834" width="12.42578125" style="1" customWidth="1"/>
    <col min="3835" max="3835" width="23.7109375" style="1" customWidth="1"/>
    <col min="3836" max="3837" width="15.5703125" style="1" customWidth="1"/>
    <col min="3838" max="4084" width="9.140625" style="1"/>
    <col min="4085" max="4085" width="5.85546875" style="1" customWidth="1"/>
    <col min="4086" max="4086" width="8.140625" style="1" customWidth="1"/>
    <col min="4087" max="4087" width="48" style="1" customWidth="1"/>
    <col min="4088" max="4088" width="22.5703125" style="1" customWidth="1"/>
    <col min="4089" max="4089" width="14.7109375" style="1" customWidth="1"/>
    <col min="4090" max="4090" width="12.42578125" style="1" customWidth="1"/>
    <col min="4091" max="4091" width="23.7109375" style="1" customWidth="1"/>
    <col min="4092" max="4093" width="15.5703125" style="1" customWidth="1"/>
    <col min="4094" max="4340" width="9.140625" style="1"/>
    <col min="4341" max="4341" width="5.85546875" style="1" customWidth="1"/>
    <col min="4342" max="4342" width="8.140625" style="1" customWidth="1"/>
    <col min="4343" max="4343" width="48" style="1" customWidth="1"/>
    <col min="4344" max="4344" width="22.5703125" style="1" customWidth="1"/>
    <col min="4345" max="4345" width="14.7109375" style="1" customWidth="1"/>
    <col min="4346" max="4346" width="12.42578125" style="1" customWidth="1"/>
    <col min="4347" max="4347" width="23.7109375" style="1" customWidth="1"/>
    <col min="4348" max="4349" width="15.5703125" style="1" customWidth="1"/>
    <col min="4350" max="4596" width="9.140625" style="1"/>
    <col min="4597" max="4597" width="5.85546875" style="1" customWidth="1"/>
    <col min="4598" max="4598" width="8.140625" style="1" customWidth="1"/>
    <col min="4599" max="4599" width="48" style="1" customWidth="1"/>
    <col min="4600" max="4600" width="22.5703125" style="1" customWidth="1"/>
    <col min="4601" max="4601" width="14.7109375" style="1" customWidth="1"/>
    <col min="4602" max="4602" width="12.42578125" style="1" customWidth="1"/>
    <col min="4603" max="4603" width="23.7109375" style="1" customWidth="1"/>
    <col min="4604" max="4605" width="15.5703125" style="1" customWidth="1"/>
    <col min="4606" max="4852" width="9.140625" style="1"/>
    <col min="4853" max="4853" width="5.85546875" style="1" customWidth="1"/>
    <col min="4854" max="4854" width="8.140625" style="1" customWidth="1"/>
    <col min="4855" max="4855" width="48" style="1" customWidth="1"/>
    <col min="4856" max="4856" width="22.5703125" style="1" customWidth="1"/>
    <col min="4857" max="4857" width="14.7109375" style="1" customWidth="1"/>
    <col min="4858" max="4858" width="12.42578125" style="1" customWidth="1"/>
    <col min="4859" max="4859" width="23.7109375" style="1" customWidth="1"/>
    <col min="4860" max="4861" width="15.5703125" style="1" customWidth="1"/>
    <col min="4862" max="5108" width="9.140625" style="1"/>
    <col min="5109" max="5109" width="5.85546875" style="1" customWidth="1"/>
    <col min="5110" max="5110" width="8.140625" style="1" customWidth="1"/>
    <col min="5111" max="5111" width="48" style="1" customWidth="1"/>
    <col min="5112" max="5112" width="22.5703125" style="1" customWidth="1"/>
    <col min="5113" max="5113" width="14.7109375" style="1" customWidth="1"/>
    <col min="5114" max="5114" width="12.42578125" style="1" customWidth="1"/>
    <col min="5115" max="5115" width="23.7109375" style="1" customWidth="1"/>
    <col min="5116" max="5117" width="15.5703125" style="1" customWidth="1"/>
    <col min="5118" max="5364" width="9.140625" style="1"/>
    <col min="5365" max="5365" width="5.85546875" style="1" customWidth="1"/>
    <col min="5366" max="5366" width="8.140625" style="1" customWidth="1"/>
    <col min="5367" max="5367" width="48" style="1" customWidth="1"/>
    <col min="5368" max="5368" width="22.5703125" style="1" customWidth="1"/>
    <col min="5369" max="5369" width="14.7109375" style="1" customWidth="1"/>
    <col min="5370" max="5370" width="12.42578125" style="1" customWidth="1"/>
    <col min="5371" max="5371" width="23.7109375" style="1" customWidth="1"/>
    <col min="5372" max="5373" width="15.5703125" style="1" customWidth="1"/>
    <col min="5374" max="5620" width="9.140625" style="1"/>
    <col min="5621" max="5621" width="5.85546875" style="1" customWidth="1"/>
    <col min="5622" max="5622" width="8.140625" style="1" customWidth="1"/>
    <col min="5623" max="5623" width="48" style="1" customWidth="1"/>
    <col min="5624" max="5624" width="22.5703125" style="1" customWidth="1"/>
    <col min="5625" max="5625" width="14.7109375" style="1" customWidth="1"/>
    <col min="5626" max="5626" width="12.42578125" style="1" customWidth="1"/>
    <col min="5627" max="5627" width="23.7109375" style="1" customWidth="1"/>
    <col min="5628" max="5629" width="15.5703125" style="1" customWidth="1"/>
    <col min="5630" max="5876" width="9.140625" style="1"/>
    <col min="5877" max="5877" width="5.85546875" style="1" customWidth="1"/>
    <col min="5878" max="5878" width="8.140625" style="1" customWidth="1"/>
    <col min="5879" max="5879" width="48" style="1" customWidth="1"/>
    <col min="5880" max="5880" width="22.5703125" style="1" customWidth="1"/>
    <col min="5881" max="5881" width="14.7109375" style="1" customWidth="1"/>
    <col min="5882" max="5882" width="12.42578125" style="1" customWidth="1"/>
    <col min="5883" max="5883" width="23.7109375" style="1" customWidth="1"/>
    <col min="5884" max="5885" width="15.5703125" style="1" customWidth="1"/>
    <col min="5886" max="6132" width="9.140625" style="1"/>
    <col min="6133" max="6133" width="5.85546875" style="1" customWidth="1"/>
    <col min="6134" max="6134" width="8.140625" style="1" customWidth="1"/>
    <col min="6135" max="6135" width="48" style="1" customWidth="1"/>
    <col min="6136" max="6136" width="22.5703125" style="1" customWidth="1"/>
    <col min="6137" max="6137" width="14.7109375" style="1" customWidth="1"/>
    <col min="6138" max="6138" width="12.42578125" style="1" customWidth="1"/>
    <col min="6139" max="6139" width="23.7109375" style="1" customWidth="1"/>
    <col min="6140" max="6141" width="15.5703125" style="1" customWidth="1"/>
    <col min="6142" max="6388" width="9.140625" style="1"/>
    <col min="6389" max="6389" width="5.85546875" style="1" customWidth="1"/>
    <col min="6390" max="6390" width="8.140625" style="1" customWidth="1"/>
    <col min="6391" max="6391" width="48" style="1" customWidth="1"/>
    <col min="6392" max="6392" width="22.5703125" style="1" customWidth="1"/>
    <col min="6393" max="6393" width="14.7109375" style="1" customWidth="1"/>
    <col min="6394" max="6394" width="12.42578125" style="1" customWidth="1"/>
    <col min="6395" max="6395" width="23.7109375" style="1" customWidth="1"/>
    <col min="6396" max="6397" width="15.5703125" style="1" customWidth="1"/>
    <col min="6398" max="6644" width="9.140625" style="1"/>
    <col min="6645" max="6645" width="5.85546875" style="1" customWidth="1"/>
    <col min="6646" max="6646" width="8.140625" style="1" customWidth="1"/>
    <col min="6647" max="6647" width="48" style="1" customWidth="1"/>
    <col min="6648" max="6648" width="22.5703125" style="1" customWidth="1"/>
    <col min="6649" max="6649" width="14.7109375" style="1" customWidth="1"/>
    <col min="6650" max="6650" width="12.42578125" style="1" customWidth="1"/>
    <col min="6651" max="6651" width="23.7109375" style="1" customWidth="1"/>
    <col min="6652" max="6653" width="15.5703125" style="1" customWidth="1"/>
    <col min="6654" max="6900" width="9.140625" style="1"/>
    <col min="6901" max="6901" width="5.85546875" style="1" customWidth="1"/>
    <col min="6902" max="6902" width="8.140625" style="1" customWidth="1"/>
    <col min="6903" max="6903" width="48" style="1" customWidth="1"/>
    <col min="6904" max="6904" width="22.5703125" style="1" customWidth="1"/>
    <col min="6905" max="6905" width="14.7109375" style="1" customWidth="1"/>
    <col min="6906" max="6906" width="12.42578125" style="1" customWidth="1"/>
    <col min="6907" max="6907" width="23.7109375" style="1" customWidth="1"/>
    <col min="6908" max="6909" width="15.5703125" style="1" customWidth="1"/>
    <col min="6910" max="7156" width="9.140625" style="1"/>
    <col min="7157" max="7157" width="5.85546875" style="1" customWidth="1"/>
    <col min="7158" max="7158" width="8.140625" style="1" customWidth="1"/>
    <col min="7159" max="7159" width="48" style="1" customWidth="1"/>
    <col min="7160" max="7160" width="22.5703125" style="1" customWidth="1"/>
    <col min="7161" max="7161" width="14.7109375" style="1" customWidth="1"/>
    <col min="7162" max="7162" width="12.42578125" style="1" customWidth="1"/>
    <col min="7163" max="7163" width="23.7109375" style="1" customWidth="1"/>
    <col min="7164" max="7165" width="15.5703125" style="1" customWidth="1"/>
    <col min="7166" max="7412" width="9.140625" style="1"/>
    <col min="7413" max="7413" width="5.85546875" style="1" customWidth="1"/>
    <col min="7414" max="7414" width="8.140625" style="1" customWidth="1"/>
    <col min="7415" max="7415" width="48" style="1" customWidth="1"/>
    <col min="7416" max="7416" width="22.5703125" style="1" customWidth="1"/>
    <col min="7417" max="7417" width="14.7109375" style="1" customWidth="1"/>
    <col min="7418" max="7418" width="12.42578125" style="1" customWidth="1"/>
    <col min="7419" max="7419" width="23.7109375" style="1" customWidth="1"/>
    <col min="7420" max="7421" width="15.5703125" style="1" customWidth="1"/>
    <col min="7422" max="7668" width="9.140625" style="1"/>
    <col min="7669" max="7669" width="5.85546875" style="1" customWidth="1"/>
    <col min="7670" max="7670" width="8.140625" style="1" customWidth="1"/>
    <col min="7671" max="7671" width="48" style="1" customWidth="1"/>
    <col min="7672" max="7672" width="22.5703125" style="1" customWidth="1"/>
    <col min="7673" max="7673" width="14.7109375" style="1" customWidth="1"/>
    <col min="7674" max="7674" width="12.42578125" style="1" customWidth="1"/>
    <col min="7675" max="7675" width="23.7109375" style="1" customWidth="1"/>
    <col min="7676" max="7677" width="15.5703125" style="1" customWidth="1"/>
    <col min="7678" max="7924" width="9.140625" style="1"/>
    <col min="7925" max="7925" width="5.85546875" style="1" customWidth="1"/>
    <col min="7926" max="7926" width="8.140625" style="1" customWidth="1"/>
    <col min="7927" max="7927" width="48" style="1" customWidth="1"/>
    <col min="7928" max="7928" width="22.5703125" style="1" customWidth="1"/>
    <col min="7929" max="7929" width="14.7109375" style="1" customWidth="1"/>
    <col min="7930" max="7930" width="12.42578125" style="1" customWidth="1"/>
    <col min="7931" max="7931" width="23.7109375" style="1" customWidth="1"/>
    <col min="7932" max="7933" width="15.5703125" style="1" customWidth="1"/>
    <col min="7934" max="8180" width="9.140625" style="1"/>
    <col min="8181" max="8181" width="5.85546875" style="1" customWidth="1"/>
    <col min="8182" max="8182" width="8.140625" style="1" customWidth="1"/>
    <col min="8183" max="8183" width="48" style="1" customWidth="1"/>
    <col min="8184" max="8184" width="22.5703125" style="1" customWidth="1"/>
    <col min="8185" max="8185" width="14.7109375" style="1" customWidth="1"/>
    <col min="8186" max="8186" width="12.42578125" style="1" customWidth="1"/>
    <col min="8187" max="8187" width="23.7109375" style="1" customWidth="1"/>
    <col min="8188" max="8189" width="15.5703125" style="1" customWidth="1"/>
    <col min="8190" max="8436" width="9.140625" style="1"/>
    <col min="8437" max="8437" width="5.85546875" style="1" customWidth="1"/>
    <col min="8438" max="8438" width="8.140625" style="1" customWidth="1"/>
    <col min="8439" max="8439" width="48" style="1" customWidth="1"/>
    <col min="8440" max="8440" width="22.5703125" style="1" customWidth="1"/>
    <col min="8441" max="8441" width="14.7109375" style="1" customWidth="1"/>
    <col min="8442" max="8442" width="12.42578125" style="1" customWidth="1"/>
    <col min="8443" max="8443" width="23.7109375" style="1" customWidth="1"/>
    <col min="8444" max="8445" width="15.5703125" style="1" customWidth="1"/>
    <col min="8446" max="8692" width="9.140625" style="1"/>
    <col min="8693" max="8693" width="5.85546875" style="1" customWidth="1"/>
    <col min="8694" max="8694" width="8.140625" style="1" customWidth="1"/>
    <col min="8695" max="8695" width="48" style="1" customWidth="1"/>
    <col min="8696" max="8696" width="22.5703125" style="1" customWidth="1"/>
    <col min="8697" max="8697" width="14.7109375" style="1" customWidth="1"/>
    <col min="8698" max="8698" width="12.42578125" style="1" customWidth="1"/>
    <col min="8699" max="8699" width="23.7109375" style="1" customWidth="1"/>
    <col min="8700" max="8701" width="15.5703125" style="1" customWidth="1"/>
    <col min="8702" max="8948" width="9.140625" style="1"/>
    <col min="8949" max="8949" width="5.85546875" style="1" customWidth="1"/>
    <col min="8950" max="8950" width="8.140625" style="1" customWidth="1"/>
    <col min="8951" max="8951" width="48" style="1" customWidth="1"/>
    <col min="8952" max="8952" width="22.5703125" style="1" customWidth="1"/>
    <col min="8953" max="8953" width="14.7109375" style="1" customWidth="1"/>
    <col min="8954" max="8954" width="12.42578125" style="1" customWidth="1"/>
    <col min="8955" max="8955" width="23.7109375" style="1" customWidth="1"/>
    <col min="8956" max="8957" width="15.5703125" style="1" customWidth="1"/>
    <col min="8958" max="9204" width="9.140625" style="1"/>
    <col min="9205" max="9205" width="5.85546875" style="1" customWidth="1"/>
    <col min="9206" max="9206" width="8.140625" style="1" customWidth="1"/>
    <col min="9207" max="9207" width="48" style="1" customWidth="1"/>
    <col min="9208" max="9208" width="22.5703125" style="1" customWidth="1"/>
    <col min="9209" max="9209" width="14.7109375" style="1" customWidth="1"/>
    <col min="9210" max="9210" width="12.42578125" style="1" customWidth="1"/>
    <col min="9211" max="9211" width="23.7109375" style="1" customWidth="1"/>
    <col min="9212" max="9213" width="15.5703125" style="1" customWidth="1"/>
    <col min="9214" max="9460" width="9.140625" style="1"/>
    <col min="9461" max="9461" width="5.85546875" style="1" customWidth="1"/>
    <col min="9462" max="9462" width="8.140625" style="1" customWidth="1"/>
    <col min="9463" max="9463" width="48" style="1" customWidth="1"/>
    <col min="9464" max="9464" width="22.5703125" style="1" customWidth="1"/>
    <col min="9465" max="9465" width="14.7109375" style="1" customWidth="1"/>
    <col min="9466" max="9466" width="12.42578125" style="1" customWidth="1"/>
    <col min="9467" max="9467" width="23.7109375" style="1" customWidth="1"/>
    <col min="9468" max="9469" width="15.5703125" style="1" customWidth="1"/>
    <col min="9470" max="9716" width="9.140625" style="1"/>
    <col min="9717" max="9717" width="5.85546875" style="1" customWidth="1"/>
    <col min="9718" max="9718" width="8.140625" style="1" customWidth="1"/>
    <col min="9719" max="9719" width="48" style="1" customWidth="1"/>
    <col min="9720" max="9720" width="22.5703125" style="1" customWidth="1"/>
    <col min="9721" max="9721" width="14.7109375" style="1" customWidth="1"/>
    <col min="9722" max="9722" width="12.42578125" style="1" customWidth="1"/>
    <col min="9723" max="9723" width="23.7109375" style="1" customWidth="1"/>
    <col min="9724" max="9725" width="15.5703125" style="1" customWidth="1"/>
    <col min="9726" max="9972" width="9.140625" style="1"/>
    <col min="9973" max="9973" width="5.85546875" style="1" customWidth="1"/>
    <col min="9974" max="9974" width="8.140625" style="1" customWidth="1"/>
    <col min="9975" max="9975" width="48" style="1" customWidth="1"/>
    <col min="9976" max="9976" width="22.5703125" style="1" customWidth="1"/>
    <col min="9977" max="9977" width="14.7109375" style="1" customWidth="1"/>
    <col min="9978" max="9978" width="12.42578125" style="1" customWidth="1"/>
    <col min="9979" max="9979" width="23.7109375" style="1" customWidth="1"/>
    <col min="9980" max="9981" width="15.5703125" style="1" customWidth="1"/>
    <col min="9982" max="10228" width="9.140625" style="1"/>
    <col min="10229" max="10229" width="5.85546875" style="1" customWidth="1"/>
    <col min="10230" max="10230" width="8.140625" style="1" customWidth="1"/>
    <col min="10231" max="10231" width="48" style="1" customWidth="1"/>
    <col min="10232" max="10232" width="22.5703125" style="1" customWidth="1"/>
    <col min="10233" max="10233" width="14.7109375" style="1" customWidth="1"/>
    <col min="10234" max="10234" width="12.42578125" style="1" customWidth="1"/>
    <col min="10235" max="10235" width="23.7109375" style="1" customWidth="1"/>
    <col min="10236" max="10237" width="15.5703125" style="1" customWidth="1"/>
    <col min="10238" max="10484" width="9.140625" style="1"/>
    <col min="10485" max="10485" width="5.85546875" style="1" customWidth="1"/>
    <col min="10486" max="10486" width="8.140625" style="1" customWidth="1"/>
    <col min="10487" max="10487" width="48" style="1" customWidth="1"/>
    <col min="10488" max="10488" width="22.5703125" style="1" customWidth="1"/>
    <col min="10489" max="10489" width="14.7109375" style="1" customWidth="1"/>
    <col min="10490" max="10490" width="12.42578125" style="1" customWidth="1"/>
    <col min="10491" max="10491" width="23.7109375" style="1" customWidth="1"/>
    <col min="10492" max="10493" width="15.5703125" style="1" customWidth="1"/>
    <col min="10494" max="10740" width="9.140625" style="1"/>
    <col min="10741" max="10741" width="5.85546875" style="1" customWidth="1"/>
    <col min="10742" max="10742" width="8.140625" style="1" customWidth="1"/>
    <col min="10743" max="10743" width="48" style="1" customWidth="1"/>
    <col min="10744" max="10744" width="22.5703125" style="1" customWidth="1"/>
    <col min="10745" max="10745" width="14.7109375" style="1" customWidth="1"/>
    <col min="10746" max="10746" width="12.42578125" style="1" customWidth="1"/>
    <col min="10747" max="10747" width="23.7109375" style="1" customWidth="1"/>
    <col min="10748" max="10749" width="15.5703125" style="1" customWidth="1"/>
    <col min="10750" max="10996" width="9.140625" style="1"/>
    <col min="10997" max="10997" width="5.85546875" style="1" customWidth="1"/>
    <col min="10998" max="10998" width="8.140625" style="1" customWidth="1"/>
    <col min="10999" max="10999" width="48" style="1" customWidth="1"/>
    <col min="11000" max="11000" width="22.5703125" style="1" customWidth="1"/>
    <col min="11001" max="11001" width="14.7109375" style="1" customWidth="1"/>
    <col min="11002" max="11002" width="12.42578125" style="1" customWidth="1"/>
    <col min="11003" max="11003" width="23.7109375" style="1" customWidth="1"/>
    <col min="11004" max="11005" width="15.5703125" style="1" customWidth="1"/>
    <col min="11006" max="11252" width="9.140625" style="1"/>
    <col min="11253" max="11253" width="5.85546875" style="1" customWidth="1"/>
    <col min="11254" max="11254" width="8.140625" style="1" customWidth="1"/>
    <col min="11255" max="11255" width="48" style="1" customWidth="1"/>
    <col min="11256" max="11256" width="22.5703125" style="1" customWidth="1"/>
    <col min="11257" max="11257" width="14.7109375" style="1" customWidth="1"/>
    <col min="11258" max="11258" width="12.42578125" style="1" customWidth="1"/>
    <col min="11259" max="11259" width="23.7109375" style="1" customWidth="1"/>
    <col min="11260" max="11261" width="15.5703125" style="1" customWidth="1"/>
    <col min="11262" max="11508" width="9.140625" style="1"/>
    <col min="11509" max="11509" width="5.85546875" style="1" customWidth="1"/>
    <col min="11510" max="11510" width="8.140625" style="1" customWidth="1"/>
    <col min="11511" max="11511" width="48" style="1" customWidth="1"/>
    <col min="11512" max="11512" width="22.5703125" style="1" customWidth="1"/>
    <col min="11513" max="11513" width="14.7109375" style="1" customWidth="1"/>
    <col min="11514" max="11514" width="12.42578125" style="1" customWidth="1"/>
    <col min="11515" max="11515" width="23.7109375" style="1" customWidth="1"/>
    <col min="11516" max="11517" width="15.5703125" style="1" customWidth="1"/>
    <col min="11518" max="11764" width="9.140625" style="1"/>
    <col min="11765" max="11765" width="5.85546875" style="1" customWidth="1"/>
    <col min="11766" max="11766" width="8.140625" style="1" customWidth="1"/>
    <col min="11767" max="11767" width="48" style="1" customWidth="1"/>
    <col min="11768" max="11768" width="22.5703125" style="1" customWidth="1"/>
    <col min="11769" max="11769" width="14.7109375" style="1" customWidth="1"/>
    <col min="11770" max="11770" width="12.42578125" style="1" customWidth="1"/>
    <col min="11771" max="11771" width="23.7109375" style="1" customWidth="1"/>
    <col min="11772" max="11773" width="15.5703125" style="1" customWidth="1"/>
    <col min="11774" max="12020" width="9.140625" style="1"/>
    <col min="12021" max="12021" width="5.85546875" style="1" customWidth="1"/>
    <col min="12022" max="12022" width="8.140625" style="1" customWidth="1"/>
    <col min="12023" max="12023" width="48" style="1" customWidth="1"/>
    <col min="12024" max="12024" width="22.5703125" style="1" customWidth="1"/>
    <col min="12025" max="12025" width="14.7109375" style="1" customWidth="1"/>
    <col min="12026" max="12026" width="12.42578125" style="1" customWidth="1"/>
    <col min="12027" max="12027" width="23.7109375" style="1" customWidth="1"/>
    <col min="12028" max="12029" width="15.5703125" style="1" customWidth="1"/>
    <col min="12030" max="12276" width="9.140625" style="1"/>
    <col min="12277" max="12277" width="5.85546875" style="1" customWidth="1"/>
    <col min="12278" max="12278" width="8.140625" style="1" customWidth="1"/>
    <col min="12279" max="12279" width="48" style="1" customWidth="1"/>
    <col min="12280" max="12280" width="22.5703125" style="1" customWidth="1"/>
    <col min="12281" max="12281" width="14.7109375" style="1" customWidth="1"/>
    <col min="12282" max="12282" width="12.42578125" style="1" customWidth="1"/>
    <col min="12283" max="12283" width="23.7109375" style="1" customWidth="1"/>
    <col min="12284" max="12285" width="15.5703125" style="1" customWidth="1"/>
    <col min="12286" max="12532" width="9.140625" style="1"/>
    <col min="12533" max="12533" width="5.85546875" style="1" customWidth="1"/>
    <col min="12534" max="12534" width="8.140625" style="1" customWidth="1"/>
    <col min="12535" max="12535" width="48" style="1" customWidth="1"/>
    <col min="12536" max="12536" width="22.5703125" style="1" customWidth="1"/>
    <col min="12537" max="12537" width="14.7109375" style="1" customWidth="1"/>
    <col min="12538" max="12538" width="12.42578125" style="1" customWidth="1"/>
    <col min="12539" max="12539" width="23.7109375" style="1" customWidth="1"/>
    <col min="12540" max="12541" width="15.5703125" style="1" customWidth="1"/>
    <col min="12542" max="12788" width="9.140625" style="1"/>
    <col min="12789" max="12789" width="5.85546875" style="1" customWidth="1"/>
    <col min="12790" max="12790" width="8.140625" style="1" customWidth="1"/>
    <col min="12791" max="12791" width="48" style="1" customWidth="1"/>
    <col min="12792" max="12792" width="22.5703125" style="1" customWidth="1"/>
    <col min="12793" max="12793" width="14.7109375" style="1" customWidth="1"/>
    <col min="12794" max="12794" width="12.42578125" style="1" customWidth="1"/>
    <col min="12795" max="12795" width="23.7109375" style="1" customWidth="1"/>
    <col min="12796" max="12797" width="15.5703125" style="1" customWidth="1"/>
    <col min="12798" max="13044" width="9.140625" style="1"/>
    <col min="13045" max="13045" width="5.85546875" style="1" customWidth="1"/>
    <col min="13046" max="13046" width="8.140625" style="1" customWidth="1"/>
    <col min="13047" max="13047" width="48" style="1" customWidth="1"/>
    <col min="13048" max="13048" width="22.5703125" style="1" customWidth="1"/>
    <col min="13049" max="13049" width="14.7109375" style="1" customWidth="1"/>
    <col min="13050" max="13050" width="12.42578125" style="1" customWidth="1"/>
    <col min="13051" max="13051" width="23.7109375" style="1" customWidth="1"/>
    <col min="13052" max="13053" width="15.5703125" style="1" customWidth="1"/>
    <col min="13054" max="13300" width="9.140625" style="1"/>
    <col min="13301" max="13301" width="5.85546875" style="1" customWidth="1"/>
    <col min="13302" max="13302" width="8.140625" style="1" customWidth="1"/>
    <col min="13303" max="13303" width="48" style="1" customWidth="1"/>
    <col min="13304" max="13304" width="22.5703125" style="1" customWidth="1"/>
    <col min="13305" max="13305" width="14.7109375" style="1" customWidth="1"/>
    <col min="13306" max="13306" width="12.42578125" style="1" customWidth="1"/>
    <col min="13307" max="13307" width="23.7109375" style="1" customWidth="1"/>
    <col min="13308" max="13309" width="15.5703125" style="1" customWidth="1"/>
    <col min="13310" max="13556" width="9.140625" style="1"/>
    <col min="13557" max="13557" width="5.85546875" style="1" customWidth="1"/>
    <col min="13558" max="13558" width="8.140625" style="1" customWidth="1"/>
    <col min="13559" max="13559" width="48" style="1" customWidth="1"/>
    <col min="13560" max="13560" width="22.5703125" style="1" customWidth="1"/>
    <col min="13561" max="13561" width="14.7109375" style="1" customWidth="1"/>
    <col min="13562" max="13562" width="12.42578125" style="1" customWidth="1"/>
    <col min="13563" max="13563" width="23.7109375" style="1" customWidth="1"/>
    <col min="13564" max="13565" width="15.5703125" style="1" customWidth="1"/>
    <col min="13566" max="13812" width="9.140625" style="1"/>
    <col min="13813" max="13813" width="5.85546875" style="1" customWidth="1"/>
    <col min="13814" max="13814" width="8.140625" style="1" customWidth="1"/>
    <col min="13815" max="13815" width="48" style="1" customWidth="1"/>
    <col min="13816" max="13816" width="22.5703125" style="1" customWidth="1"/>
    <col min="13817" max="13817" width="14.7109375" style="1" customWidth="1"/>
    <col min="13818" max="13818" width="12.42578125" style="1" customWidth="1"/>
    <col min="13819" max="13819" width="23.7109375" style="1" customWidth="1"/>
    <col min="13820" max="13821" width="15.5703125" style="1" customWidth="1"/>
    <col min="13822" max="14068" width="9.140625" style="1"/>
    <col min="14069" max="14069" width="5.85546875" style="1" customWidth="1"/>
    <col min="14070" max="14070" width="8.140625" style="1" customWidth="1"/>
    <col min="14071" max="14071" width="48" style="1" customWidth="1"/>
    <col min="14072" max="14072" width="22.5703125" style="1" customWidth="1"/>
    <col min="14073" max="14073" width="14.7109375" style="1" customWidth="1"/>
    <col min="14074" max="14074" width="12.42578125" style="1" customWidth="1"/>
    <col min="14075" max="14075" width="23.7109375" style="1" customWidth="1"/>
    <col min="14076" max="14077" width="15.5703125" style="1" customWidth="1"/>
    <col min="14078" max="14324" width="9.140625" style="1"/>
    <col min="14325" max="14325" width="5.85546875" style="1" customWidth="1"/>
    <col min="14326" max="14326" width="8.140625" style="1" customWidth="1"/>
    <col min="14327" max="14327" width="48" style="1" customWidth="1"/>
    <col min="14328" max="14328" width="22.5703125" style="1" customWidth="1"/>
    <col min="14329" max="14329" width="14.7109375" style="1" customWidth="1"/>
    <col min="14330" max="14330" width="12.42578125" style="1" customWidth="1"/>
    <col min="14331" max="14331" width="23.7109375" style="1" customWidth="1"/>
    <col min="14332" max="14333" width="15.5703125" style="1" customWidth="1"/>
    <col min="14334" max="14580" width="9.140625" style="1"/>
    <col min="14581" max="14581" width="5.85546875" style="1" customWidth="1"/>
    <col min="14582" max="14582" width="8.140625" style="1" customWidth="1"/>
    <col min="14583" max="14583" width="48" style="1" customWidth="1"/>
    <col min="14584" max="14584" width="22.5703125" style="1" customWidth="1"/>
    <col min="14585" max="14585" width="14.7109375" style="1" customWidth="1"/>
    <col min="14586" max="14586" width="12.42578125" style="1" customWidth="1"/>
    <col min="14587" max="14587" width="23.7109375" style="1" customWidth="1"/>
    <col min="14588" max="14589" width="15.5703125" style="1" customWidth="1"/>
    <col min="14590" max="14836" width="9.140625" style="1"/>
    <col min="14837" max="14837" width="5.85546875" style="1" customWidth="1"/>
    <col min="14838" max="14838" width="8.140625" style="1" customWidth="1"/>
    <col min="14839" max="14839" width="48" style="1" customWidth="1"/>
    <col min="14840" max="14840" width="22.5703125" style="1" customWidth="1"/>
    <col min="14841" max="14841" width="14.7109375" style="1" customWidth="1"/>
    <col min="14842" max="14842" width="12.42578125" style="1" customWidth="1"/>
    <col min="14843" max="14843" width="23.7109375" style="1" customWidth="1"/>
    <col min="14844" max="14845" width="15.5703125" style="1" customWidth="1"/>
    <col min="14846" max="15092" width="9.140625" style="1"/>
    <col min="15093" max="15093" width="5.85546875" style="1" customWidth="1"/>
    <col min="15094" max="15094" width="8.140625" style="1" customWidth="1"/>
    <col min="15095" max="15095" width="48" style="1" customWidth="1"/>
    <col min="15096" max="15096" width="22.5703125" style="1" customWidth="1"/>
    <col min="15097" max="15097" width="14.7109375" style="1" customWidth="1"/>
    <col min="15098" max="15098" width="12.42578125" style="1" customWidth="1"/>
    <col min="15099" max="15099" width="23.7109375" style="1" customWidth="1"/>
    <col min="15100" max="15101" width="15.5703125" style="1" customWidth="1"/>
    <col min="15102" max="15348" width="9.140625" style="1"/>
    <col min="15349" max="15349" width="5.85546875" style="1" customWidth="1"/>
    <col min="15350" max="15350" width="8.140625" style="1" customWidth="1"/>
    <col min="15351" max="15351" width="48" style="1" customWidth="1"/>
    <col min="15352" max="15352" width="22.5703125" style="1" customWidth="1"/>
    <col min="15353" max="15353" width="14.7109375" style="1" customWidth="1"/>
    <col min="15354" max="15354" width="12.42578125" style="1" customWidth="1"/>
    <col min="15355" max="15355" width="23.7109375" style="1" customWidth="1"/>
    <col min="15356" max="15357" width="15.5703125" style="1" customWidth="1"/>
    <col min="15358" max="15604" width="9.140625" style="1"/>
    <col min="15605" max="15605" width="5.85546875" style="1" customWidth="1"/>
    <col min="15606" max="15606" width="8.140625" style="1" customWidth="1"/>
    <col min="15607" max="15607" width="48" style="1" customWidth="1"/>
    <col min="15608" max="15608" width="22.5703125" style="1" customWidth="1"/>
    <col min="15609" max="15609" width="14.7109375" style="1" customWidth="1"/>
    <col min="15610" max="15610" width="12.42578125" style="1" customWidth="1"/>
    <col min="15611" max="15611" width="23.7109375" style="1" customWidth="1"/>
    <col min="15612" max="15613" width="15.5703125" style="1" customWidth="1"/>
    <col min="15614" max="15860" width="9.140625" style="1"/>
    <col min="15861" max="15861" width="5.85546875" style="1" customWidth="1"/>
    <col min="15862" max="15862" width="8.140625" style="1" customWidth="1"/>
    <col min="15863" max="15863" width="48" style="1" customWidth="1"/>
    <col min="15864" max="15864" width="22.5703125" style="1" customWidth="1"/>
    <col min="15865" max="15865" width="14.7109375" style="1" customWidth="1"/>
    <col min="15866" max="15866" width="12.42578125" style="1" customWidth="1"/>
    <col min="15867" max="15867" width="23.7109375" style="1" customWidth="1"/>
    <col min="15868" max="15869" width="15.5703125" style="1" customWidth="1"/>
    <col min="15870" max="16116" width="9.140625" style="1"/>
    <col min="16117" max="16117" width="5.85546875" style="1" customWidth="1"/>
    <col min="16118" max="16118" width="8.140625" style="1" customWidth="1"/>
    <col min="16119" max="16119" width="48" style="1" customWidth="1"/>
    <col min="16120" max="16120" width="22.5703125" style="1" customWidth="1"/>
    <col min="16121" max="16121" width="14.7109375" style="1" customWidth="1"/>
    <col min="16122" max="16122" width="12.42578125" style="1" customWidth="1"/>
    <col min="16123" max="16123" width="23.7109375" style="1" customWidth="1"/>
    <col min="16124" max="16125" width="15.5703125" style="1" customWidth="1"/>
    <col min="16126" max="16372" width="9.140625" style="1"/>
    <col min="16373" max="16384" width="8.85546875" style="1" customWidth="1"/>
  </cols>
  <sheetData>
    <row r="1" spans="1:3" s="5" customFormat="1" x14ac:dyDescent="0.25">
      <c r="C1" s="2"/>
    </row>
    <row r="2" spans="1:3" s="40" customFormat="1" ht="42" customHeight="1" x14ac:dyDescent="0.25">
      <c r="B2" s="46" t="s">
        <v>36</v>
      </c>
      <c r="C2" s="45"/>
    </row>
    <row r="3" spans="1:3" s="40" customFormat="1" x14ac:dyDescent="0.25">
      <c r="C3" s="44"/>
    </row>
    <row r="4" spans="1:3" s="40" customFormat="1" ht="45" customHeight="1" x14ac:dyDescent="0.25">
      <c r="A4" s="43">
        <v>1</v>
      </c>
      <c r="B4" s="42" t="s">
        <v>35</v>
      </c>
      <c r="C4" s="41">
        <v>691706.81</v>
      </c>
    </row>
    <row r="5" spans="1:3" s="5" customFormat="1" ht="36" customHeight="1" x14ac:dyDescent="0.25">
      <c r="A5" s="39">
        <v>2</v>
      </c>
      <c r="B5" s="35" t="s">
        <v>34</v>
      </c>
      <c r="C5" s="38">
        <v>4608914.7300000004</v>
      </c>
    </row>
    <row r="6" spans="1:3" s="5" customFormat="1" ht="36" customHeight="1" x14ac:dyDescent="0.25">
      <c r="A6" s="39">
        <v>3</v>
      </c>
      <c r="B6" s="35" t="s">
        <v>33</v>
      </c>
      <c r="C6" s="38">
        <f>2235*2+1985+1600*4+237.04+0</f>
        <v>13092.04</v>
      </c>
    </row>
    <row r="7" spans="1:3" s="5" customFormat="1" ht="36" customHeight="1" x14ac:dyDescent="0.25">
      <c r="A7" s="39">
        <v>4</v>
      </c>
      <c r="B7" s="35" t="s">
        <v>32</v>
      </c>
      <c r="C7" s="38">
        <v>14705</v>
      </c>
    </row>
    <row r="8" spans="1:3" s="5" customFormat="1" ht="39.6" customHeight="1" x14ac:dyDescent="0.25">
      <c r="A8" s="34">
        <v>5</v>
      </c>
      <c r="B8" s="35" t="s">
        <v>31</v>
      </c>
      <c r="C8" s="37">
        <v>4616818.72</v>
      </c>
    </row>
    <row r="9" spans="1:3" s="5" customFormat="1" ht="42.6" customHeight="1" x14ac:dyDescent="0.25">
      <c r="A9" s="34">
        <v>6</v>
      </c>
      <c r="B9" s="35" t="s">
        <v>30</v>
      </c>
      <c r="C9" s="36">
        <f>C4+C5-C8</f>
        <v>683802.82000000123</v>
      </c>
    </row>
    <row r="10" spans="1:3" s="5" customFormat="1" ht="32.25" customHeight="1" x14ac:dyDescent="0.25">
      <c r="A10" s="34">
        <v>7</v>
      </c>
      <c r="B10" s="35" t="s">
        <v>29</v>
      </c>
      <c r="C10" s="34">
        <v>0</v>
      </c>
    </row>
    <row r="11" spans="1:3" ht="31.5" x14ac:dyDescent="0.25">
      <c r="A11" s="27" t="s">
        <v>8</v>
      </c>
      <c r="B11" s="27" t="s">
        <v>7</v>
      </c>
      <c r="C11" s="26" t="s">
        <v>6</v>
      </c>
    </row>
    <row r="12" spans="1:3" ht="53.25" customHeight="1" x14ac:dyDescent="0.25">
      <c r="A12" s="24">
        <v>1</v>
      </c>
      <c r="B12" s="23" t="s">
        <v>28</v>
      </c>
      <c r="C12" s="19">
        <f>[1]янв!G8+[1]фев!G8+[1]мар!G8+[1]апр!G8+[1]май!G8+[1]июн!G8+[1]июл!G8+[1]авг!G8+[1]сен!G8+[1]окт!G8+[1]ноя!G8+[1]дек!G8</f>
        <v>81037.648000000001</v>
      </c>
    </row>
    <row r="13" spans="1:3" x14ac:dyDescent="0.25">
      <c r="A13" s="24">
        <f>A12+1</f>
        <v>2</v>
      </c>
      <c r="B13" s="23" t="s">
        <v>27</v>
      </c>
      <c r="C13" s="19">
        <f>[1]янв!G9+[1]фев!G9+[1]мар!G9+[1]апр!G9+[1]май!G9+[1]июн!G9+[1]июл!G9+[1]авг!G9+[1]сен!G9+[1]окт!G9+[1]ноя!G9+[1]дек!G9</f>
        <v>20259.412</v>
      </c>
    </row>
    <row r="14" spans="1:3" ht="27.75" customHeight="1" x14ac:dyDescent="0.25">
      <c r="A14" s="24">
        <f>A13+1</f>
        <v>3</v>
      </c>
      <c r="B14" s="23" t="s">
        <v>26</v>
      </c>
      <c r="C14" s="19">
        <f>[1]янв!G10+[1]фев!G10+[1]мар!G10+[1]апр!G10+[1]май!G10+[1]июн!G10+[1]июл!G10+[1]авг!G10+[1]сен!G10+[1]окт!G10+[1]ноя!G10+[1]дек!G10</f>
        <v>38663</v>
      </c>
    </row>
    <row r="15" spans="1:3" ht="31.5" customHeight="1" x14ac:dyDescent="0.25">
      <c r="A15" s="24">
        <f>A14+1</f>
        <v>4</v>
      </c>
      <c r="B15" s="23" t="s">
        <v>25</v>
      </c>
      <c r="C15" s="19">
        <f>[1]янв!G11+[1]фев!G11+[1]мар!G11+[1]апр!G11+[1]май!G11+[1]июн!G11+[1]июл!G11+[1]авг!G11+[1]сен!G11+[1]окт!G11+[1]ноя!G11+[1]дек!G11</f>
        <v>16702.416000000001</v>
      </c>
    </row>
    <row r="16" spans="1:3" x14ac:dyDescent="0.25">
      <c r="A16" s="24">
        <f>A15+1</f>
        <v>5</v>
      </c>
      <c r="B16" s="23" t="s">
        <v>24</v>
      </c>
      <c r="C16" s="19">
        <f>[1]янв!G12+[1]фев!G12+[1]мар!G12+[1]апр!G12+[1]май!G12+[1]июн!G12+[1]июл!G12+[1]авг!G12+[1]сен!G12+[1]окт!G12+[1]ноя!G12+[1]дек!G12</f>
        <v>9279.1200000000008</v>
      </c>
    </row>
    <row r="17" spans="1:7" x14ac:dyDescent="0.25">
      <c r="A17" s="24">
        <f>A16+1</f>
        <v>6</v>
      </c>
      <c r="B17" s="23" t="s">
        <v>23</v>
      </c>
      <c r="C17" s="19">
        <f>[1]янв!G13+[1]фев!G13+[1]мар!G13+[1]апр!G13+[1]май!G13+[1]июн!G13+[1]июл!G13+[1]авг!G13+[1]сен!G13+[1]окт!G13+[1]ноя!G13+[1]дек!G13</f>
        <v>49643.291999999994</v>
      </c>
    </row>
    <row r="18" spans="1:7" ht="29.25" customHeight="1" x14ac:dyDescent="0.25">
      <c r="A18" s="24">
        <f>A17+1</f>
        <v>7</v>
      </c>
      <c r="B18" s="23" t="s">
        <v>22</v>
      </c>
      <c r="C18" s="19">
        <f>[1]янв!G14+[1]фев!G14+[1]мар!G14+[1]апр!G14+[1]май!G14+[1]июн!G14+[1]июл!G14+[1]авг!G14+[1]сен!G14+[1]окт!G14+[1]ноя!G14+[1]дек!G14</f>
        <v>44230.472000000009</v>
      </c>
    </row>
    <row r="19" spans="1:7" ht="32.25" customHeight="1" x14ac:dyDescent="0.25">
      <c r="A19" s="24">
        <f>A18+1</f>
        <v>8</v>
      </c>
      <c r="B19" s="23" t="s">
        <v>21</v>
      </c>
      <c r="C19" s="19">
        <f>[1]янв!G15+[1]фев!G15+[1]мар!G15+[1]апр!G15+[1]май!G15+[1]июн!G15+[1]июл!G15+[1]авг!G15+[1]сен!G15+[1]окт!G15+[1]ноя!G15+[1]дек!G15</f>
        <v>46086.296000000009</v>
      </c>
    </row>
    <row r="20" spans="1:7" x14ac:dyDescent="0.25">
      <c r="A20" s="24">
        <f>A19+1</f>
        <v>9</v>
      </c>
      <c r="B20" s="23" t="s">
        <v>20</v>
      </c>
      <c r="C20" s="19">
        <f>[1]янв!G16+[1]фев!G16+[1]мар!G16+[1]апр!G16+[1]май!G16+[1]июн!G16+[1]июл!G16+[1]авг!G16+[1]сен!G16+[1]окт!G16+[1]ноя!G16+[1]дек!G16</f>
        <v>127123.94399999997</v>
      </c>
    </row>
    <row r="21" spans="1:7" x14ac:dyDescent="0.25">
      <c r="A21" s="24">
        <f>A20+1</f>
        <v>10</v>
      </c>
      <c r="B21" s="23" t="s">
        <v>19</v>
      </c>
      <c r="C21" s="19">
        <f>[1]янв!G17+[1]фев!G17+[1]мар!G17+[1]апр!G17+[1]май!G17+[1]июн!G17+[1]июл!G17+[1]авг!G17+[1]сен!G17+[1]окт!G17+[1]ноя!G17+[1]дек!G17</f>
        <v>108720.35599999997</v>
      </c>
    </row>
    <row r="22" spans="1:7" x14ac:dyDescent="0.25">
      <c r="A22" s="24">
        <f>A21+1</f>
        <v>11</v>
      </c>
      <c r="B22" s="23" t="s">
        <v>18</v>
      </c>
      <c r="C22" s="19">
        <f>[1]янв!G18+[1]фев!G18+[1]мар!G18+[1]апр!G18+[1]май!G18+[1]июн!G18+[1]июл!G18+[1]авг!G18+[1]сен!G18+[1]окт!G18+[1]ноя!G18+[1]дек!G18</f>
        <v>12836.116000000002</v>
      </c>
    </row>
    <row r="23" spans="1:7" ht="28.5" customHeight="1" x14ac:dyDescent="0.25">
      <c r="A23" s="24">
        <f>A22+1</f>
        <v>12</v>
      </c>
      <c r="B23" s="23" t="s">
        <v>17</v>
      </c>
      <c r="C23" s="19">
        <f>[1]янв!G19+[1]фев!G19+[1]мар!G19+[1]апр!G19+[1]май!G19+[1]июн!G19+[1]июл!G19+[1]авг!G19+[1]сен!G19+[1]окт!G19+[1]ноя!G19+[1]дек!G19</f>
        <v>20259.412</v>
      </c>
    </row>
    <row r="24" spans="1:7" ht="30.75" customHeight="1" x14ac:dyDescent="0.25">
      <c r="A24" s="24">
        <f>A23+1</f>
        <v>13</v>
      </c>
      <c r="B24" s="23" t="s">
        <v>16</v>
      </c>
      <c r="C24" s="19">
        <f>[1]янв!G20+[1]фев!G20+[1]мар!G20+[1]апр!G20+[1]май!G20+[1]июн!G20+[1]июл!G20+[1]авг!G20+[1]сен!G20+[1]окт!G20+[1]ноя!G20+[1]дек!G20</f>
        <v>158518.29999999999</v>
      </c>
    </row>
    <row r="25" spans="1:7" x14ac:dyDescent="0.25">
      <c r="A25" s="24">
        <f>A24+1</f>
        <v>14</v>
      </c>
      <c r="B25" s="33" t="s">
        <v>15</v>
      </c>
      <c r="C25" s="19">
        <f>[1]янв!G21+[1]фев!G21+[1]мар!G21+[1]апр!G21+[1]май!G21+[1]июн!G21+[1]июл!G21+[1]авг!G21+[1]сен!G21+[1]окт!G21+[1]ноя!G21+[1]дек!G21</f>
        <v>385083.48</v>
      </c>
    </row>
    <row r="26" spans="1:7" ht="31.5" x14ac:dyDescent="0.25">
      <c r="A26" s="24">
        <f>A25+1</f>
        <v>15</v>
      </c>
      <c r="B26" s="33" t="s">
        <v>14</v>
      </c>
      <c r="C26" s="19">
        <f>[1]янв!G22+[1]фев!G22+[1]мар!G22+[1]апр!G22+[1]май!G22+[1]июн!G22+[1]июл!G22+[1]авг!G22+[1]сен!G22+[1]окт!G22+[1]ноя!G22+[1]дек!G22</f>
        <v>705522.42400000012</v>
      </c>
    </row>
    <row r="27" spans="1:7" x14ac:dyDescent="0.25">
      <c r="A27" s="24">
        <f>A26+1</f>
        <v>16</v>
      </c>
      <c r="B27" s="32" t="s">
        <v>13</v>
      </c>
      <c r="C27" s="19">
        <f>[1]янв!G23+[1]фев!G23+[1]мар!G23+[1]апр!G23+[1]май!G23+[1]июн!G23+[1]июл!G23+[1]авг!G23+[1]сен!G23+[1]окт!G23+[1]ноя!G23+[1]дек!G23</f>
        <v>617558.7200000002</v>
      </c>
    </row>
    <row r="28" spans="1:7" x14ac:dyDescent="0.25">
      <c r="A28" s="24">
        <f>A27+1</f>
        <v>17</v>
      </c>
      <c r="B28" s="32" t="s">
        <v>12</v>
      </c>
      <c r="C28" s="19">
        <f>[1]янв!G24+[1]фев!G24+[1]мар!G24+[1]апр!G24+[1]май!G24+[1]июн!G24+[1]июл!G24+[1]авг!G24+[1]сен!G24+[1]окт!G24+[1]ноя!G24+[1]дек!G24</f>
        <v>427458.12799999991</v>
      </c>
    </row>
    <row r="29" spans="1:7" x14ac:dyDescent="0.25">
      <c r="A29" s="24">
        <f>A28+1</f>
        <v>18</v>
      </c>
      <c r="B29" s="32" t="s">
        <v>11</v>
      </c>
      <c r="C29" s="19">
        <f>[1]янв!G25+[1]фев!G25+[1]мар!G25+[1]апр!G25+[1]май!G25+[1]июн!G25+[1]июл!G25+[1]авг!G25+[1]сен!G25+[1]окт!G25+[1]ноя!G25+[1]дек!G25</f>
        <v>58922.412000000011</v>
      </c>
    </row>
    <row r="30" spans="1:7" x14ac:dyDescent="0.25">
      <c r="A30" s="24">
        <f>A29+1</f>
        <v>19</v>
      </c>
      <c r="B30" s="31" t="s">
        <v>10</v>
      </c>
      <c r="C30" s="19">
        <f>[1]янв!G26+[1]фев!G26+[1]мар!G26+[1]апр!G26+[1]май!G26+[1]июн!G26+[1]июл!G26+[1]авг!G26+[1]сен!G26+[1]окт!G26+[1]ноя!G26+[1]дек!G26</f>
        <v>338997.18399999995</v>
      </c>
    </row>
    <row r="31" spans="1:7" ht="31.5" x14ac:dyDescent="0.25">
      <c r="A31" s="24">
        <f>A30+1</f>
        <v>20</v>
      </c>
      <c r="B31" s="23" t="s">
        <v>9</v>
      </c>
      <c r="C31" s="19">
        <f>[1]янв!G27+[1]фев!G27+[1]мар!G27+[1]апр!G27+[1]май!G27+[1]июн!G27+[1]июл!G27+[1]авг!G27+[1]сен!G27+[1]окт!G27+[1]ноя!G27+[1]дек!G27</f>
        <v>436560.14800000004</v>
      </c>
    </row>
    <row r="32" spans="1:7" s="17" customFormat="1" x14ac:dyDescent="0.25">
      <c r="A32" s="20" t="s">
        <v>2</v>
      </c>
      <c r="B32" s="30"/>
      <c r="C32" s="19">
        <f>SUM(C12:C31)</f>
        <v>3703462.2800000003</v>
      </c>
      <c r="G32" s="29"/>
    </row>
    <row r="33" spans="1:4" s="5" customFormat="1" x14ac:dyDescent="0.25">
      <c r="A33" s="28" t="s">
        <v>5</v>
      </c>
      <c r="B33" s="28"/>
      <c r="C33" s="19"/>
    </row>
    <row r="34" spans="1:4" ht="31.5" x14ac:dyDescent="0.25">
      <c r="A34" s="27" t="s">
        <v>8</v>
      </c>
      <c r="B34" s="27" t="s">
        <v>7</v>
      </c>
      <c r="C34" s="26" t="s">
        <v>6</v>
      </c>
    </row>
    <row r="35" spans="1:4" x14ac:dyDescent="0.25">
      <c r="A35" s="24">
        <v>1</v>
      </c>
      <c r="B35" s="25" t="s">
        <v>5</v>
      </c>
      <c r="C35" s="19">
        <f>[1]янв!G31+[1]фев!G31+[1]мар!G31+[1]апр!G31+[1]май!G31+[1]июн!G31+[1]июл!G31+[1]авг!G31+[1]сен!G31+[1]окт!G31+[1]ноя!G31+[1]дек!G31</f>
        <v>727091.34000000008</v>
      </c>
    </row>
    <row r="36" spans="1:4" x14ac:dyDescent="0.25">
      <c r="A36" s="24">
        <v>2</v>
      </c>
      <c r="B36" s="23" t="s">
        <v>4</v>
      </c>
      <c r="C36" s="19">
        <f>[1]янв!G32+[1]фев!G32+[1]мар!G32+[1]апр!G32+[1]май!G32+[1]июн!G32+[1]июл!G32+[1]авг!G32</f>
        <v>169184.58666666667</v>
      </c>
    </row>
    <row r="37" spans="1:4" x14ac:dyDescent="0.25">
      <c r="A37" s="24">
        <v>3</v>
      </c>
      <c r="B37" s="23" t="s">
        <v>3</v>
      </c>
      <c r="C37" s="19">
        <f>[1]янв!G33+[1]фев!G33+[1]мар!G33+[1]апр!G33+[1]май!G33+[1]июн!G33+[1]июл!G33+[1]авг!G33</f>
        <v>122009.44</v>
      </c>
    </row>
    <row r="38" spans="1:4" s="21" customFormat="1" x14ac:dyDescent="0.25">
      <c r="A38" s="22" t="s">
        <v>2</v>
      </c>
      <c r="B38" s="22"/>
      <c r="C38" s="19">
        <f>SUM(C35:C37)</f>
        <v>1018285.3666666667</v>
      </c>
    </row>
    <row r="39" spans="1:4" s="17" customFormat="1" x14ac:dyDescent="0.25">
      <c r="A39" s="20" t="s">
        <v>1</v>
      </c>
      <c r="B39" s="20"/>
      <c r="C39" s="19">
        <f>C32+C38</f>
        <v>4721747.6466666665</v>
      </c>
      <c r="D39" s="18"/>
    </row>
    <row r="40" spans="1:4" s="5" customFormat="1" ht="30.75" customHeight="1" x14ac:dyDescent="0.3">
      <c r="A40" s="16"/>
      <c r="B40" s="15" t="s">
        <v>0</v>
      </c>
      <c r="C40" s="14">
        <f>C5-C39+C6</f>
        <v>-99740.876666666038</v>
      </c>
    </row>
    <row r="41" spans="1:4" s="5" customFormat="1" ht="23.25" customHeight="1" x14ac:dyDescent="0.3">
      <c r="A41" s="13"/>
      <c r="B41" s="13"/>
      <c r="C41" s="12"/>
    </row>
    <row r="42" spans="1:4" s="5" customFormat="1" ht="24" customHeight="1" x14ac:dyDescent="0.3">
      <c r="A42" s="13"/>
      <c r="B42" s="13"/>
      <c r="C42" s="12"/>
    </row>
    <row r="43" spans="1:4" s="5" customFormat="1" ht="41.25" customHeight="1" x14ac:dyDescent="0.3">
      <c r="A43" s="13"/>
      <c r="B43" s="13"/>
      <c r="C43" s="12"/>
    </row>
    <row r="44" spans="1:4" s="5" customFormat="1" ht="17.25" customHeight="1" x14ac:dyDescent="0.3">
      <c r="A44" s="13"/>
      <c r="B44" s="13"/>
      <c r="C44" s="12"/>
    </row>
    <row r="45" spans="1:4" s="5" customFormat="1" ht="18.75" x14ac:dyDescent="0.3">
      <c r="A45" s="13"/>
      <c r="B45" s="13"/>
      <c r="C45" s="12"/>
      <c r="D45" s="11"/>
    </row>
    <row r="46" spans="1:4" s="5" customFormat="1" ht="18.75" x14ac:dyDescent="0.3">
      <c r="A46" s="10"/>
      <c r="B46" s="8"/>
      <c r="C46" s="7"/>
    </row>
    <row r="47" spans="1:4" s="5" customFormat="1" ht="18.75" x14ac:dyDescent="0.3">
      <c r="A47" s="8"/>
      <c r="B47" s="8"/>
      <c r="C47" s="7"/>
    </row>
    <row r="48" spans="1:4" s="5" customFormat="1" ht="18.75" x14ac:dyDescent="0.3">
      <c r="A48" s="8"/>
      <c r="B48" s="8"/>
      <c r="C48" s="7"/>
    </row>
    <row r="49" spans="1:3" s="5" customFormat="1" ht="18.75" x14ac:dyDescent="0.3">
      <c r="A49" s="8"/>
      <c r="B49" s="8"/>
      <c r="C49" s="7"/>
    </row>
    <row r="50" spans="1:3" s="5" customFormat="1" ht="18.75" x14ac:dyDescent="0.3">
      <c r="A50" s="8"/>
      <c r="B50" s="8"/>
      <c r="C50" s="7"/>
    </row>
    <row r="51" spans="1:3" s="5" customFormat="1" ht="18.75" x14ac:dyDescent="0.3">
      <c r="A51" s="8"/>
      <c r="B51" s="8"/>
      <c r="C51" s="7"/>
    </row>
    <row r="52" spans="1:3" s="5" customFormat="1" ht="18.75" x14ac:dyDescent="0.3">
      <c r="A52" s="8"/>
      <c r="B52" s="8"/>
      <c r="C52" s="9"/>
    </row>
    <row r="53" spans="1:3" s="5" customFormat="1" ht="18.75" x14ac:dyDescent="0.3">
      <c r="A53" s="8"/>
      <c r="B53" s="8"/>
      <c r="C53" s="7"/>
    </row>
    <row r="54" spans="1:3" s="5" customFormat="1" ht="18.75" x14ac:dyDescent="0.3">
      <c r="A54" s="8"/>
      <c r="B54" s="8"/>
      <c r="C54" s="7"/>
    </row>
    <row r="55" spans="1:3" s="5" customFormat="1" ht="18.75" x14ac:dyDescent="0.3">
      <c r="A55" s="6"/>
      <c r="B55" s="6"/>
      <c r="C55" s="3"/>
    </row>
    <row r="56" spans="1:3" ht="18.75" x14ac:dyDescent="0.3">
      <c r="A56" s="4"/>
      <c r="B56" s="4"/>
      <c r="C56" s="3"/>
    </row>
  </sheetData>
  <mergeCells count="4">
    <mergeCell ref="A39:B39"/>
    <mergeCell ref="A32:B32"/>
    <mergeCell ref="A38:B38"/>
    <mergeCell ref="B2:C2"/>
  </mergeCells>
  <pageMargins left="0.6692913385826772" right="0.19685039370078741" top="0.27559055118110237" bottom="0.15748031496062992" header="0.15748031496062992" footer="0.1574803149606299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2026-02-09T12:40:29Z</dcterms:created>
  <dcterms:modified xsi:type="dcterms:W3CDTF">2026-02-09T12:40:55Z</dcterms:modified>
</cp:coreProperties>
</file>